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1"/>
  </bookViews>
  <sheets>
    <sheet name="дошкольники " sheetId="3" r:id="rId1"/>
    <sheet name="1 квартал" sheetId="8" r:id="rId2"/>
    <sheet name="школы" sheetId="5" r:id="rId3"/>
    <sheet name="доп_образование" sheetId="6" r:id="rId4"/>
    <sheet name="Расчет численности за месяц" sheetId="7" r:id="rId5"/>
  </sheets>
  <definedNames>
    <definedName name="sub_1211" localSheetId="3">доп_образование!#REF!</definedName>
    <definedName name="sub_1211" localSheetId="0">'дошкольники '!#REF!</definedName>
    <definedName name="sub_1211" localSheetId="2">школы!#REF!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91" i="7" l="1"/>
  <c r="AG86" i="7"/>
  <c r="AG80" i="7"/>
  <c r="AG77" i="7" l="1"/>
  <c r="AG72" i="7"/>
  <c r="AG66" i="7"/>
  <c r="AG63" i="7"/>
  <c r="AG58" i="7"/>
  <c r="AG52" i="7" l="1"/>
  <c r="E15" i="8" l="1"/>
  <c r="E13" i="8"/>
  <c r="E12" i="8"/>
  <c r="E10" i="8"/>
  <c r="AG49" i="7" l="1"/>
  <c r="AG33" i="7"/>
  <c r="AG17" i="7"/>
  <c r="AG43" i="7" l="1"/>
  <c r="AG30" i="7"/>
  <c r="AG27" i="7"/>
  <c r="AG14" i="7"/>
  <c r="AG40" i="7" l="1"/>
  <c r="AG37" i="7"/>
  <c r="AG21" i="7"/>
  <c r="Q17" i="3"/>
  <c r="M17" i="3"/>
  <c r="I17" i="3"/>
  <c r="E17" i="3"/>
  <c r="Q12" i="6" l="1"/>
  <c r="M12" i="6"/>
  <c r="I12" i="6"/>
  <c r="E12" i="6"/>
  <c r="Q11" i="6"/>
  <c r="M11" i="6"/>
  <c r="I11" i="6"/>
  <c r="E11" i="6"/>
  <c r="Q12" i="5" l="1"/>
  <c r="Q13" i="5"/>
  <c r="Q14" i="5"/>
  <c r="Q15" i="5"/>
  <c r="Q16" i="5"/>
  <c r="Q17" i="5"/>
  <c r="Q18" i="5"/>
  <c r="Q19" i="5"/>
  <c r="Q20" i="5"/>
  <c r="Q21" i="5"/>
  <c r="Q22" i="5"/>
  <c r="M12" i="5"/>
  <c r="M13" i="5"/>
  <c r="M14" i="5"/>
  <c r="M15" i="5"/>
  <c r="M16" i="5"/>
  <c r="M17" i="5"/>
  <c r="M18" i="5"/>
  <c r="M19" i="5"/>
  <c r="M20" i="5"/>
  <c r="M21" i="5"/>
  <c r="M22" i="5"/>
  <c r="I12" i="5"/>
  <c r="I13" i="5"/>
  <c r="I14" i="5"/>
  <c r="I15" i="5"/>
  <c r="I16" i="5"/>
  <c r="I17" i="5"/>
  <c r="I18" i="5"/>
  <c r="I19" i="5"/>
  <c r="I20" i="5"/>
  <c r="I21" i="5"/>
  <c r="I22" i="5"/>
  <c r="E12" i="5"/>
  <c r="E13" i="5"/>
  <c r="E14" i="5"/>
  <c r="E15" i="5"/>
  <c r="E16" i="5"/>
  <c r="E17" i="5"/>
  <c r="E18" i="5"/>
  <c r="E19" i="5"/>
  <c r="E20" i="5"/>
  <c r="E21" i="5"/>
  <c r="E22" i="5"/>
  <c r="Q11" i="5"/>
  <c r="M11" i="5"/>
  <c r="I11" i="5"/>
  <c r="E11" i="5"/>
  <c r="I13" i="3"/>
  <c r="Q12" i="3"/>
  <c r="Q13" i="3"/>
  <c r="Q14" i="3"/>
  <c r="Q15" i="3"/>
  <c r="Q16" i="3"/>
  <c r="Q11" i="3"/>
  <c r="M12" i="3"/>
  <c r="M13" i="3"/>
  <c r="M14" i="3"/>
  <c r="M15" i="3"/>
  <c r="M16" i="3"/>
  <c r="M11" i="3"/>
  <c r="I12" i="3"/>
  <c r="I14" i="3"/>
  <c r="I15" i="3"/>
  <c r="I16" i="3"/>
  <c r="I11" i="3"/>
  <c r="E12" i="3"/>
  <c r="E13" i="3"/>
  <c r="E14" i="3"/>
  <c r="E15" i="3"/>
  <c r="E16" i="3"/>
  <c r="E11" i="3"/>
</calcChain>
</file>

<file path=xl/sharedStrings.xml><?xml version="1.0" encoding="utf-8"?>
<sst xmlns="http://schemas.openxmlformats.org/spreadsheetml/2006/main" count="295" uniqueCount="90">
  <si>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</si>
  <si>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</si>
  <si>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</si>
  <si>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</si>
  <si>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</si>
  <si>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</si>
  <si>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</si>
  <si>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</si>
  <si>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</si>
  <si>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</si>
  <si>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</si>
  <si>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</si>
  <si>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</t>
  </si>
  <si>
    <t>(подпись)                                (расшифровка подписи)</t>
  </si>
  <si>
    <t>Исполнитель:</t>
  </si>
  <si>
    <t>тел.</t>
  </si>
  <si>
    <t>1 квартал</t>
  </si>
  <si>
    <t>1 полугодие</t>
  </si>
  <si>
    <t>9 месяцев</t>
  </si>
  <si>
    <t>год</t>
  </si>
  <si>
    <t>(1 квартал, полугодие , 9 месяцев,год)</t>
  </si>
  <si>
    <t>наименование ОУ</t>
  </si>
  <si>
    <t>20  года</t>
  </si>
  <si>
    <t>Информация о численности обучающихся и воспитанников в 2020 году</t>
  </si>
  <si>
    <t>Наименование услуги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</si>
  <si>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</si>
  <si>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до 8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</si>
  <si>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1 до 3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</si>
  <si>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лет)</t>
  </si>
  <si>
    <t>Присмотр и уход (физические лица за исключением льготных категорий)</t>
  </si>
  <si>
    <t>Присмотр и уход (дети-инвалиды)</t>
  </si>
  <si>
    <t>Присмотр и уход (дети-сироты и дети, оставшиеся без попечения родителей)</t>
  </si>
  <si>
    <t xml:space="preserve">ПОЛНОТУ И ДОСТОВЕРНОСТЬ ИНФОРМАЦИИ ПОДТВЕРЖДАЮ, </t>
  </si>
  <si>
    <t>руководитель ОУ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</si>
  <si>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</si>
  <si>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</si>
  <si>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</si>
  <si>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</si>
  <si>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</si>
  <si>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</si>
  <si>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(проходящие обучение по состоянию здоровья на дому)</t>
  </si>
  <si>
    <t>Реализация основных общеобразовательных программ начального общего образования (адаптированная образовательная программа, обучающиеся с ограниченными возможностями здоровья (ОВЗ)</t>
  </si>
  <si>
    <t>Присмотр и уход (физические лица за исключением льготных категорий, группа продленного дня)</t>
  </si>
  <si>
    <t>Содержание детей (интернат)</t>
  </si>
  <si>
    <t>Реализация основных общеобразовательных программ основного общего образования (адаптированная образовательная программа, обучающиеся с ограниченными возможностями здоровья (ОВЗ)</t>
  </si>
  <si>
    <t>Численность обучающихся (воспитанников) в соответствии с приказами о зачислении/отчислении, человек</t>
  </si>
  <si>
    <t>Реализация дополнительных общеразвивающих программ</t>
  </si>
  <si>
    <t xml:space="preserve">Реализация дополнительных предпрофессиональных программ в области физической культуры и спорта </t>
  </si>
  <si>
    <t>чел.</t>
  </si>
  <si>
    <t>всего за месяц, чел.</t>
  </si>
  <si>
    <t>расчет</t>
  </si>
  <si>
    <t>январь</t>
  </si>
  <si>
    <t>приложение 3</t>
  </si>
  <si>
    <t>31/31=1</t>
  </si>
  <si>
    <t>28/28=1</t>
  </si>
  <si>
    <t>МДОУ Некоузский детский сад общеразвивающего вида № 2</t>
  </si>
  <si>
    <t>2021  года</t>
  </si>
  <si>
    <t>Морева Г. В.</t>
  </si>
  <si>
    <t>тел. (48547) 2-12-46</t>
  </si>
  <si>
    <t>Услуга_2_ от 3 лет до 8 лет</t>
  </si>
  <si>
    <t>Информация о численности обучающихся и воспитанников в 2021 году</t>
  </si>
  <si>
    <t xml:space="preserve"> </t>
  </si>
  <si>
    <t>1 кв.</t>
  </si>
  <si>
    <t>МДОУ Некоузский детский сад  № 2</t>
  </si>
  <si>
    <t>Услуга_3_  дети-инвалиды от 3 лет до 8 лет</t>
  </si>
  <si>
    <t>Услуга_1_ от 1 года до 3 лет</t>
  </si>
  <si>
    <t>Услуга_4_ Присмотр и уход за исключ. льготных категорий</t>
  </si>
  <si>
    <t>Услуга_5_ Присмотр и уход дети-инвалиды</t>
  </si>
  <si>
    <t>368/31=12</t>
  </si>
  <si>
    <t>313/28=11</t>
  </si>
  <si>
    <t>2616/31=84</t>
  </si>
  <si>
    <t>2984/31=96</t>
  </si>
  <si>
    <t>2408/28=86</t>
  </si>
  <si>
    <t>2721/28=97</t>
  </si>
  <si>
    <t>376/31=12</t>
  </si>
  <si>
    <t>2666/31=86</t>
  </si>
  <si>
    <t>2022  года</t>
  </si>
  <si>
    <t>Морева Г.В.</t>
  </si>
  <si>
    <t>Информация о численности обучающихся и воспитанников в 2022 году</t>
  </si>
  <si>
    <t>371/30=12</t>
  </si>
  <si>
    <t>30/30=1</t>
  </si>
  <si>
    <t>2584/30=86</t>
  </si>
  <si>
    <t>3042/31=98</t>
  </si>
  <si>
    <t>442/30=15</t>
  </si>
  <si>
    <t>2925/30=98</t>
  </si>
  <si>
    <t>2650/31=85</t>
  </si>
  <si>
    <t>3055/31=99</t>
  </si>
  <si>
    <t>2580/30=86</t>
  </si>
  <si>
    <t>полугодие</t>
  </si>
  <si>
    <t>3022/30=101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</si>
</sst>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0.5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name val="Arial"/>
      <family val="2"/>
      <charset val="204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7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2" xfId="0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Fill="1" applyProtection="1">
      <protection locked="0"/>
    </xf>
    <xf numFmtId="14" fontId="0" fillId="0" borderId="0" xfId="0" applyNumberFormat="1"/>
    <xf numFmtId="0" fontId="16" fillId="0" borderId="0" xfId="0" applyFont="1"/>
    <xf numFmtId="0" fontId="0" fillId="0" borderId="7" xfId="0" applyBorder="1"/>
    <xf numFmtId="14" fontId="0" fillId="0" borderId="0" xfId="0" applyNumberFormat="1" applyBorder="1"/>
    <xf numFmtId="0" fontId="0" fillId="0" borderId="0" xfId="0" applyBorder="1"/>
    <xf numFmtId="14" fontId="0" fillId="0" borderId="8" xfId="0" applyNumberFormat="1" applyBorder="1"/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/>
    <xf numFmtId="14" fontId="19" fillId="0" borderId="5" xfId="0" applyNumberFormat="1" applyFont="1" applyBorder="1"/>
    <xf numFmtId="0" fontId="19" fillId="0" borderId="5" xfId="0" applyFont="1" applyBorder="1"/>
    <xf numFmtId="0" fontId="20" fillId="0" borderId="5" xfId="0" applyFont="1" applyBorder="1"/>
    <xf numFmtId="0" fontId="19" fillId="0" borderId="0" xfId="0" applyFont="1"/>
    <xf numFmtId="0" fontId="19" fillId="0" borderId="2" xfId="0" applyFont="1" applyBorder="1"/>
    <xf numFmtId="0" fontId="20" fillId="0" borderId="2" xfId="0" applyFont="1" applyBorder="1"/>
    <xf numFmtId="14" fontId="19" fillId="0" borderId="2" xfId="0" applyNumberFormat="1" applyFont="1" applyBorder="1"/>
    <xf numFmtId="0" fontId="19" fillId="0" borderId="3" xfId="0" applyFont="1" applyBorder="1"/>
    <xf numFmtId="0" fontId="21" fillId="0" borderId="3" xfId="0" applyFont="1" applyBorder="1"/>
    <xf numFmtId="0" fontId="21" fillId="0" borderId="0" xfId="0" applyFont="1"/>
    <xf numFmtId="0" fontId="22" fillId="0" borderId="5" xfId="0" applyFont="1" applyBorder="1"/>
    <xf numFmtId="14" fontId="19" fillId="0" borderId="4" xfId="0" applyNumberFormat="1" applyFont="1" applyBorder="1"/>
    <xf numFmtId="0" fontId="19" fillId="0" borderId="0" xfId="0" applyFont="1" applyBorder="1"/>
    <xf numFmtId="0" fontId="20" fillId="0" borderId="0" xfId="0" applyFont="1" applyBorder="1"/>
    <xf numFmtId="164" fontId="0" fillId="3" borderId="2" xfId="0" applyNumberFormat="1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vertical="center"/>
    </xf>
    <xf numFmtId="0" fontId="0" fillId="3" borderId="0" xfId="0" applyFill="1"/>
    <xf numFmtId="0" fontId="0" fillId="3" borderId="6" xfId="0" applyFill="1" applyBorder="1"/>
    <xf numFmtId="0" fontId="21" fillId="3" borderId="6" xfId="0" applyFont="1" applyFill="1" applyBorder="1"/>
    <xf numFmtId="14" fontId="19" fillId="0" borderId="0" xfId="0" applyNumberFormat="1" applyFont="1" applyBorder="1"/>
    <xf numFmtId="0" fontId="21" fillId="3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16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14" fillId="0" borderId="0" xfId="0" applyFont="1" applyProtection="1">
      <protection locked="0"/>
    </xf>
    <xf numFmtId="0" fontId="16" fillId="4" borderId="0" xfId="0" applyFont="1" applyFill="1"/>
    <xf numFmtId="14" fontId="16" fillId="4" borderId="0" xfId="0" applyNumberFormat="1" applyFont="1" applyFill="1" applyBorder="1"/>
    <xf numFmtId="14" fontId="16" fillId="4" borderId="0" xfId="0" applyNumberFormat="1" applyFont="1" applyFill="1"/>
    <xf numFmtId="0" fontId="23" fillId="3" borderId="2" xfId="0" applyFont="1" applyFill="1" applyBorder="1" applyAlignment="1">
      <alignment horizontal="center" vertical="top" wrapText="1"/>
    </xf>
    <xf numFmtId="0" fontId="23" fillId="3" borderId="6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vertical="top" wrapText="1"/>
    </xf>
    <xf numFmtId="164" fontId="0" fillId="3" borderId="2" xfId="0" applyNumberFormat="1" applyFill="1" applyBorder="1" applyAlignment="1">
      <alignment vertical="top"/>
    </xf>
    <xf numFmtId="164" fontId="0" fillId="3" borderId="6" xfId="0" applyNumberFormat="1" applyFill="1" applyBorder="1" applyAlignment="1">
      <alignment vertical="top"/>
    </xf>
    <xf numFmtId="164" fontId="24" fillId="3" borderId="6" xfId="0" applyNumberFormat="1" applyFont="1" applyFill="1" applyBorder="1" applyAlignment="1">
      <alignment vertical="top"/>
    </xf>
    <xf numFmtId="14" fontId="16" fillId="0" borderId="0" xfId="0" applyNumberFormat="1" applyFont="1"/>
    <xf numFmtId="164" fontId="16" fillId="3" borderId="6" xfId="0" applyNumberFormat="1" applyFont="1" applyFill="1" applyBorder="1" applyAlignment="1">
      <alignment vertical="top"/>
    </xf>
    <xf numFmtId="0" fontId="26" fillId="0" borderId="2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 applyProtection="1">
      <alignment horizontal="left" wrapText="1"/>
      <protection locked="0"/>
    </xf>
    <xf numFmtId="0" fontId="14" fillId="0" borderId="0" xfId="0" applyFont="1" applyFill="1" applyAlignment="1">
      <alignment horizontal="right"/>
    </xf>
    <xf numFmtId="0" fontId="19" fillId="0" borderId="0" xfId="0" applyFont="1" applyAlignment="1"/>
  </cellXfs>
  <cellStyles count="15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2 3" xfId="6"/>
    <cellStyle name="Обычный 2 4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29"/>
  <sheetViews>
    <sheetView view="pageBreakPreview" zoomScale="80" zoomScaleNormal="80" zoomScaleSheetLayoutView="80" workbookViewId="0">
      <selection activeCell="A3" sqref="A3:Q3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s="24" customFormat="1" x14ac:dyDescent="0.25">
      <c r="O1" s="96"/>
      <c r="P1" s="96"/>
      <c r="Q1" s="96"/>
    </row>
    <row r="2" spans="1:17" s="24" customFormat="1" x14ac:dyDescent="0.25"/>
    <row r="3" spans="1:17" s="24" customFormat="1" ht="38.25" customHeight="1" x14ac:dyDescent="0.25">
      <c r="A3" s="97" t="s">
        <v>60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24" customFormat="1" ht="29.25" customHeight="1" x14ac:dyDescent="0.25">
      <c r="B4" s="98" t="s">
        <v>55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7" s="24" customFormat="1" ht="18.75" customHeight="1" x14ac:dyDescent="0.25">
      <c r="A5" s="22"/>
      <c r="B5" s="99" t="s">
        <v>21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22"/>
      <c r="O5" s="22"/>
      <c r="P5" s="22"/>
    </row>
    <row r="6" spans="1:17" s="24" customFormat="1" ht="18.75" customHeight="1" x14ac:dyDescent="0.25">
      <c r="A6" s="22"/>
      <c r="B6" s="18"/>
      <c r="C6" s="19"/>
      <c r="D6" s="18" t="s">
        <v>12</v>
      </c>
      <c r="E6" s="20" t="s">
        <v>62</v>
      </c>
      <c r="F6" s="20" t="s">
        <v>61</v>
      </c>
      <c r="G6" s="100" t="s">
        <v>56</v>
      </c>
      <c r="H6" s="100"/>
      <c r="I6" s="21"/>
      <c r="J6" s="21"/>
      <c r="K6" s="21"/>
      <c r="L6" s="22"/>
      <c r="M6" s="22"/>
      <c r="N6" s="22"/>
      <c r="O6" s="22"/>
      <c r="P6" s="22"/>
    </row>
    <row r="7" spans="1:17" s="24" customFormat="1" ht="18.75" customHeight="1" x14ac:dyDescent="0.25">
      <c r="A7" s="22"/>
      <c r="B7" s="94" t="s">
        <v>20</v>
      </c>
      <c r="C7" s="95"/>
      <c r="D7" s="95"/>
      <c r="E7" s="95"/>
      <c r="F7" s="95"/>
      <c r="G7" s="95"/>
      <c r="H7" s="95"/>
      <c r="I7" s="21"/>
      <c r="J7" s="21"/>
      <c r="K7" s="21"/>
      <c r="L7" s="22"/>
      <c r="M7" s="22"/>
      <c r="N7" s="22"/>
      <c r="O7" s="22"/>
      <c r="P7" s="22"/>
    </row>
    <row r="8" spans="1:17" ht="17.25" x14ac:dyDescent="0.25">
      <c r="A8" s="2"/>
      <c r="B8" s="4"/>
      <c r="C8" s="4"/>
      <c r="D8" s="4"/>
      <c r="E8" s="4"/>
      <c r="F8" s="4"/>
      <c r="G8" s="4"/>
      <c r="H8" s="4"/>
      <c r="I8" s="4"/>
    </row>
    <row r="9" spans="1:17" ht="24" customHeight="1" x14ac:dyDescent="0.25">
      <c r="A9" s="102" t="s">
        <v>24</v>
      </c>
      <c r="B9" s="103" t="s">
        <v>45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27" x14ac:dyDescent="0.25">
      <c r="A10" s="102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25</v>
      </c>
      <c r="B11" s="13">
        <v>16</v>
      </c>
      <c r="C11" s="13">
        <v>15</v>
      </c>
      <c r="D11" s="13">
        <v>13</v>
      </c>
      <c r="E11" s="11">
        <f>SUM(B11:D11)/3</f>
        <v>14.666666666666666</v>
      </c>
      <c r="F11" s="13"/>
      <c r="G11" s="13"/>
      <c r="H11" s="13"/>
      <c r="I11" s="11">
        <f>(B11+C11+D11+F11+G11+H11)/6</f>
        <v>7.333333333333333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3.6666666666666665</v>
      </c>
    </row>
    <row r="12" spans="1:17" ht="40.5" x14ac:dyDescent="0.25">
      <c r="A12" s="7" t="s">
        <v>26</v>
      </c>
      <c r="B12" s="14">
        <v>95</v>
      </c>
      <c r="C12" s="13">
        <v>95</v>
      </c>
      <c r="D12" s="13">
        <v>97</v>
      </c>
      <c r="E12" s="11">
        <f t="shared" ref="E12:E17" si="0">SUM(B12:D12)/3</f>
        <v>95.666666666666671</v>
      </c>
      <c r="F12" s="13"/>
      <c r="G12" s="13"/>
      <c r="H12" s="13"/>
      <c r="I12" s="11">
        <f t="shared" ref="I12:I17" si="1">(B12+C12+D12+F12+G12+H12)/6</f>
        <v>47.833333333333336</v>
      </c>
      <c r="J12" s="17"/>
      <c r="K12" s="17"/>
      <c r="L12" s="17"/>
      <c r="M12" s="12">
        <f t="shared" ref="M12:M17" si="2">(F12+G12+H12+J12+K12+L12+J12+K12+L12)/9</f>
        <v>0</v>
      </c>
      <c r="N12" s="17"/>
      <c r="O12" s="17"/>
      <c r="P12" s="17"/>
      <c r="Q12" s="12">
        <f t="shared" ref="Q12:Q17" si="3">(B12+C12+D12+F12+G12+H12+J12+K12+L12+N12+O12+P12)/12</f>
        <v>23.916666666666668</v>
      </c>
    </row>
    <row r="13" spans="1:17" ht="67.5" customHeight="1" x14ac:dyDescent="0.25">
      <c r="A13" s="7" t="s">
        <v>27</v>
      </c>
      <c r="B13" s="14">
        <v>0</v>
      </c>
      <c r="C13" s="13">
        <v>0</v>
      </c>
      <c r="D13" s="13">
        <v>0</v>
      </c>
      <c r="E13" s="11">
        <f t="shared" si="0"/>
        <v>0</v>
      </c>
      <c r="F13" s="13"/>
      <c r="G13" s="13"/>
      <c r="H13" s="13"/>
      <c r="I13" s="11">
        <f t="shared" si="1"/>
        <v>0</v>
      </c>
      <c r="J13" s="17"/>
      <c r="K13" s="17"/>
      <c r="L13" s="17"/>
      <c r="M13" s="12">
        <f t="shared" si="2"/>
        <v>0</v>
      </c>
      <c r="N13" s="17"/>
      <c r="O13" s="17"/>
      <c r="P13" s="17"/>
      <c r="Q13" s="12">
        <f t="shared" si="3"/>
        <v>0</v>
      </c>
    </row>
    <row r="14" spans="1:17" ht="66" customHeight="1" x14ac:dyDescent="0.25">
      <c r="A14" s="7" t="s">
        <v>28</v>
      </c>
      <c r="B14" s="14">
        <v>1</v>
      </c>
      <c r="C14" s="13">
        <v>1</v>
      </c>
      <c r="D14" s="13">
        <v>1</v>
      </c>
      <c r="E14" s="11">
        <f t="shared" si="0"/>
        <v>1</v>
      </c>
      <c r="F14" s="13"/>
      <c r="G14" s="13"/>
      <c r="H14" s="13"/>
      <c r="I14" s="11">
        <f t="shared" si="1"/>
        <v>0.5</v>
      </c>
      <c r="J14" s="17"/>
      <c r="K14" s="17"/>
      <c r="L14" s="17"/>
      <c r="M14" s="12">
        <f t="shared" si="2"/>
        <v>0</v>
      </c>
      <c r="N14" s="17"/>
      <c r="O14" s="17"/>
      <c r="P14" s="17"/>
      <c r="Q14" s="12">
        <f t="shared" si="3"/>
        <v>0.25</v>
      </c>
    </row>
    <row r="15" spans="1:17" ht="29.25" customHeight="1" x14ac:dyDescent="0.25">
      <c r="A15" s="7" t="s">
        <v>29</v>
      </c>
      <c r="B15" s="14">
        <v>111</v>
      </c>
      <c r="C15" s="13">
        <v>110</v>
      </c>
      <c r="D15" s="13">
        <v>110</v>
      </c>
      <c r="E15" s="11">
        <f t="shared" si="0"/>
        <v>110.33333333333333</v>
      </c>
      <c r="F15" s="13"/>
      <c r="G15" s="13"/>
      <c r="H15" s="13"/>
      <c r="I15" s="11">
        <f t="shared" si="1"/>
        <v>55.166666666666664</v>
      </c>
      <c r="J15" s="17"/>
      <c r="K15" s="17"/>
      <c r="L15" s="17"/>
      <c r="M15" s="12">
        <f t="shared" si="2"/>
        <v>0</v>
      </c>
      <c r="N15" s="17"/>
      <c r="O15" s="17"/>
      <c r="P15" s="17"/>
      <c r="Q15" s="12">
        <f t="shared" si="3"/>
        <v>27.583333333333332</v>
      </c>
    </row>
    <row r="16" spans="1:17" x14ac:dyDescent="0.25">
      <c r="A16" s="9" t="s">
        <v>30</v>
      </c>
      <c r="B16" s="15">
        <v>1</v>
      </c>
      <c r="C16" s="15">
        <v>1</v>
      </c>
      <c r="D16" s="15">
        <v>1</v>
      </c>
      <c r="E16" s="11">
        <f t="shared" si="0"/>
        <v>1</v>
      </c>
      <c r="F16" s="15"/>
      <c r="G16" s="16"/>
      <c r="H16" s="16"/>
      <c r="I16" s="11">
        <f t="shared" si="1"/>
        <v>0.5</v>
      </c>
      <c r="J16" s="16"/>
      <c r="K16" s="16"/>
      <c r="L16" s="16"/>
      <c r="M16" s="12">
        <f t="shared" si="2"/>
        <v>0</v>
      </c>
      <c r="N16" s="16"/>
      <c r="O16" s="16"/>
      <c r="P16" s="16"/>
      <c r="Q16" s="12">
        <f t="shared" si="3"/>
        <v>0.25</v>
      </c>
    </row>
    <row r="17" spans="1:17" ht="27" x14ac:dyDescent="0.25">
      <c r="A17" s="10" t="s">
        <v>31</v>
      </c>
      <c r="B17" s="15"/>
      <c r="C17" s="15"/>
      <c r="D17" s="15"/>
      <c r="E17" s="11">
        <f t="shared" si="0"/>
        <v>0</v>
      </c>
      <c r="F17" s="15"/>
      <c r="G17" s="16"/>
      <c r="H17" s="16"/>
      <c r="I17" s="11">
        <f t="shared" si="1"/>
        <v>0</v>
      </c>
      <c r="J17" s="16"/>
      <c r="K17" s="16"/>
      <c r="L17" s="16"/>
      <c r="M17" s="12">
        <f t="shared" si="2"/>
        <v>0</v>
      </c>
      <c r="N17" s="16"/>
      <c r="O17" s="16"/>
      <c r="P17" s="16"/>
      <c r="Q17" s="12">
        <f t="shared" si="3"/>
        <v>0</v>
      </c>
    </row>
    <row r="18" spans="1:17" x14ac:dyDescent="0.25">
      <c r="A18" s="104"/>
      <c r="B18" s="104"/>
      <c r="C18" s="104"/>
      <c r="D18" s="104"/>
      <c r="E18" s="104"/>
      <c r="F18" s="104"/>
    </row>
    <row r="19" spans="1:17" x14ac:dyDescent="0.25">
      <c r="A19" s="23" t="s">
        <v>32</v>
      </c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7" ht="18" x14ac:dyDescent="0.25">
      <c r="A20" s="105" t="s">
        <v>33</v>
      </c>
      <c r="B20" s="105"/>
      <c r="C20" s="105"/>
      <c r="D20" s="25"/>
      <c r="E20" s="2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7" ht="18" x14ac:dyDescent="0.25">
      <c r="A21" s="26"/>
      <c r="B21" s="27"/>
      <c r="C21" s="27"/>
      <c r="D21" s="27"/>
      <c r="E21" s="27"/>
      <c r="F21" s="106" t="s">
        <v>13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7" x14ac:dyDescent="0.25">
      <c r="A22" s="101"/>
      <c r="B22" s="101"/>
      <c r="C22" s="101"/>
      <c r="D22" s="101"/>
      <c r="E22" s="101"/>
      <c r="F22" s="101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7" x14ac:dyDescent="0.25">
      <c r="A23" s="29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7" x14ac:dyDescent="0.25">
      <c r="A24" s="30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6" spans="1:17" ht="18" x14ac:dyDescent="0.25">
      <c r="A26" s="3"/>
    </row>
    <row r="27" spans="1:17" ht="18" x14ac:dyDescent="0.25">
      <c r="A27" s="3"/>
    </row>
    <row r="28" spans="1:17" ht="18" x14ac:dyDescent="0.25">
      <c r="A28" s="3"/>
    </row>
    <row r="29" spans="1:17" ht="18" x14ac:dyDescent="0.25">
      <c r="A29" s="3"/>
    </row>
  </sheetData>
  <sheetProtection algorithmName="SHA-512" hashValue="Uum1fFEK8yLaXrVOW9t2Dbi/XLneTVirx5tazByLGHD6xpQhJd3VeVzvmEZW7gTqJIk/TEgqLbjwYvunyUIRIA==" saltValue="IBzKEUXdVPL1q/4utsB0Sw==" spinCount="100000" sheet="1" selectLockedCells="1"/>
  <mergeCells count="13">
    <mergeCell ref="A22:F22"/>
    <mergeCell ref="A9:A10"/>
    <mergeCell ref="B9:Q9"/>
    <mergeCell ref="A18:F18"/>
    <mergeCell ref="A20:C20"/>
    <mergeCell ref="F20:P20"/>
    <mergeCell ref="F21:P21"/>
    <mergeCell ref="B7:H7"/>
    <mergeCell ref="O1:Q1"/>
    <mergeCell ref="A3:Q3"/>
    <mergeCell ref="B4:M4"/>
    <mergeCell ref="B5:M5"/>
    <mergeCell ref="G6:H6"/>
  </mergeCells>
  <pageMargins left="0.70866141732283472" right="0.34" top="0.36" bottom="0.17" header="0.31496062992125984" footer="0.16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2:Q23"/>
  <sheetViews>
    <sheetView tabSelected="1" workbookViewId="0">
      <selection activeCell="I16" sqref="I16"/>
    </sheetView>
  </sheetViews>
  <sheetFormatPr defaultRowHeight="15" x14ac:dyDescent="0.25"/>
  <cols>
    <col min="1" max="1" width="41.7109375" customWidth="1"/>
    <col min="5" max="5" width="12.5703125" customWidth="1"/>
    <col min="9" max="9" width="11.7109375" customWidth="1"/>
    <col min="12" max="12" width="11.28515625" customWidth="1"/>
    <col min="13" max="13" width="11.42578125" customWidth="1"/>
  </cols>
  <sheetData>
    <row r="2" spans="1:17" ht="18" x14ac:dyDescent="0.25">
      <c r="A2" s="110" t="s">
        <v>78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8.75" x14ac:dyDescent="0.3">
      <c r="A3" s="27"/>
      <c r="B3" s="111" t="s">
        <v>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27"/>
      <c r="O3" s="27"/>
      <c r="P3" s="27"/>
      <c r="Q3" s="27"/>
    </row>
    <row r="4" spans="1:17" ht="18.75" x14ac:dyDescent="0.25">
      <c r="A4" s="68"/>
      <c r="B4" s="112" t="s">
        <v>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68"/>
      <c r="O4" s="68"/>
      <c r="P4" s="68"/>
      <c r="Q4" s="27"/>
    </row>
    <row r="5" spans="1:17" ht="18.75" customHeight="1" x14ac:dyDescent="0.25">
      <c r="A5" s="68"/>
      <c r="B5" s="69"/>
      <c r="C5" s="70"/>
      <c r="D5" s="69" t="s">
        <v>12</v>
      </c>
      <c r="E5" s="113" t="s">
        <v>88</v>
      </c>
      <c r="F5" s="113"/>
      <c r="G5" s="114" t="s">
        <v>76</v>
      </c>
      <c r="H5" s="114"/>
      <c r="I5" s="71"/>
      <c r="J5" s="71"/>
      <c r="K5" s="71"/>
      <c r="L5" s="68"/>
      <c r="M5" s="68"/>
      <c r="N5" s="68"/>
      <c r="O5" s="68"/>
      <c r="P5" s="68"/>
      <c r="Q5" s="27"/>
    </row>
    <row r="6" spans="1:17" ht="18.75" customHeight="1" x14ac:dyDescent="0.25">
      <c r="A6" s="68"/>
      <c r="B6" s="107" t="s">
        <v>20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68"/>
      <c r="O6" s="68"/>
      <c r="P6" s="68"/>
      <c r="Q6" s="27"/>
    </row>
    <row r="7" spans="1:17" ht="17.25" x14ac:dyDescent="0.25">
      <c r="A7" s="72"/>
      <c r="B7" s="73"/>
      <c r="C7" s="73"/>
      <c r="D7" s="73"/>
      <c r="E7" s="73"/>
      <c r="F7" s="73"/>
      <c r="G7" s="73"/>
      <c r="H7" s="73"/>
      <c r="I7" s="73"/>
    </row>
    <row r="8" spans="1:17" x14ac:dyDescent="0.25">
      <c r="A8" s="108" t="s">
        <v>24</v>
      </c>
      <c r="B8" s="109" t="s">
        <v>45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27" x14ac:dyDescent="0.25">
      <c r="A9" s="108"/>
      <c r="B9" s="74" t="s">
        <v>0</v>
      </c>
      <c r="C9" s="75" t="s">
        <v>1</v>
      </c>
      <c r="D9" s="75" t="s">
        <v>2</v>
      </c>
      <c r="E9" s="76" t="s">
        <v>16</v>
      </c>
      <c r="F9" s="75" t="s">
        <v>3</v>
      </c>
      <c r="G9" s="75" t="s">
        <v>4</v>
      </c>
      <c r="H9" s="75" t="s">
        <v>5</v>
      </c>
      <c r="I9" s="76" t="s">
        <v>17</v>
      </c>
      <c r="J9" s="75" t="s">
        <v>6</v>
      </c>
      <c r="K9" s="75" t="s">
        <v>7</v>
      </c>
      <c r="L9" s="75" t="s">
        <v>8</v>
      </c>
      <c r="M9" s="76" t="s">
        <v>18</v>
      </c>
      <c r="N9" s="75" t="s">
        <v>9</v>
      </c>
      <c r="O9" s="75" t="s">
        <v>10</v>
      </c>
      <c r="P9" s="75" t="s">
        <v>11</v>
      </c>
      <c r="Q9" s="76" t="s">
        <v>19</v>
      </c>
    </row>
    <row r="10" spans="1:17" ht="70.5" customHeight="1" x14ac:dyDescent="0.25">
      <c r="A10" s="10" t="s">
        <v>25</v>
      </c>
      <c r="B10" s="13">
        <v>12</v>
      </c>
      <c r="C10" s="13">
        <v>11</v>
      </c>
      <c r="D10" s="13">
        <v>12</v>
      </c>
      <c r="E10" s="11">
        <f>SUM(B10:D10)/3</f>
        <v>11.666666666666666</v>
      </c>
      <c r="F10" s="77">
        <v>12</v>
      </c>
      <c r="G10" s="77">
        <v>12</v>
      </c>
      <c r="H10" s="77">
        <v>15</v>
      </c>
      <c r="I10" s="11">
        <v>12</v>
      </c>
      <c r="J10" s="78"/>
      <c r="K10" s="78"/>
      <c r="L10" s="78"/>
      <c r="M10" s="79"/>
      <c r="N10" s="78"/>
      <c r="O10" s="78"/>
      <c r="P10" s="78"/>
      <c r="Q10" s="79"/>
    </row>
    <row r="11" spans="1:17" ht="62.25" customHeight="1" x14ac:dyDescent="0.25">
      <c r="A11" s="10" t="s">
        <v>26</v>
      </c>
      <c r="B11" s="14">
        <v>84</v>
      </c>
      <c r="C11" s="13">
        <v>86</v>
      </c>
      <c r="D11" s="13">
        <v>86</v>
      </c>
      <c r="E11" s="11">
        <v>85</v>
      </c>
      <c r="F11" s="77">
        <v>86</v>
      </c>
      <c r="G11" s="77">
        <v>85</v>
      </c>
      <c r="H11" s="77">
        <v>86</v>
      </c>
      <c r="I11" s="11">
        <v>86</v>
      </c>
      <c r="J11" s="78"/>
      <c r="K11" s="78"/>
      <c r="L11" s="78"/>
      <c r="M11" s="79"/>
      <c r="N11" s="78"/>
      <c r="O11" s="78"/>
      <c r="P11" s="78"/>
      <c r="Q11" s="79"/>
    </row>
    <row r="12" spans="1:17" ht="78" customHeight="1" x14ac:dyDescent="0.25">
      <c r="A12" s="10" t="s">
        <v>27</v>
      </c>
      <c r="B12" s="14">
        <v>0</v>
      </c>
      <c r="C12" s="13">
        <v>0</v>
      </c>
      <c r="D12" s="13">
        <v>0</v>
      </c>
      <c r="E12" s="11">
        <f t="shared" ref="E12:E15" si="0">SUM(B12:D12)/3</f>
        <v>0</v>
      </c>
      <c r="F12" s="77">
        <v>0</v>
      </c>
      <c r="G12" s="77">
        <v>0</v>
      </c>
      <c r="H12" s="77">
        <v>0</v>
      </c>
      <c r="I12" s="11">
        <v>0</v>
      </c>
      <c r="J12" s="78"/>
      <c r="K12" s="78"/>
      <c r="L12" s="78"/>
      <c r="M12" s="79"/>
      <c r="N12" s="78"/>
      <c r="O12" s="78"/>
      <c r="P12" s="78"/>
      <c r="Q12" s="79"/>
    </row>
    <row r="13" spans="1:17" ht="75.75" customHeight="1" x14ac:dyDescent="0.25">
      <c r="A13" s="10" t="s">
        <v>28</v>
      </c>
      <c r="B13" s="14">
        <v>1</v>
      </c>
      <c r="C13" s="13">
        <v>1</v>
      </c>
      <c r="D13" s="13">
        <v>1</v>
      </c>
      <c r="E13" s="11">
        <f t="shared" si="0"/>
        <v>1</v>
      </c>
      <c r="F13" s="77">
        <v>1</v>
      </c>
      <c r="G13" s="77">
        <v>1</v>
      </c>
      <c r="H13" s="77">
        <v>1</v>
      </c>
      <c r="I13" s="11">
        <v>1</v>
      </c>
      <c r="J13" s="78"/>
      <c r="K13" s="78"/>
      <c r="L13" s="78"/>
      <c r="M13" s="79"/>
      <c r="N13" s="78"/>
      <c r="O13" s="78"/>
      <c r="P13" s="78"/>
      <c r="Q13" s="79"/>
    </row>
    <row r="14" spans="1:17" ht="48" customHeight="1" x14ac:dyDescent="0.25">
      <c r="A14" s="10" t="s">
        <v>29</v>
      </c>
      <c r="B14" s="14">
        <v>96</v>
      </c>
      <c r="C14" s="13">
        <v>97</v>
      </c>
      <c r="D14" s="13">
        <v>98</v>
      </c>
      <c r="E14" s="11">
        <v>97</v>
      </c>
      <c r="F14" s="77">
        <v>98</v>
      </c>
      <c r="G14" s="77">
        <v>99</v>
      </c>
      <c r="H14" s="77">
        <v>101</v>
      </c>
      <c r="I14" s="11">
        <v>98</v>
      </c>
      <c r="J14" s="78"/>
      <c r="K14" s="78"/>
      <c r="L14" s="78"/>
      <c r="M14" s="79"/>
      <c r="N14" s="78"/>
      <c r="O14" s="78"/>
      <c r="P14" s="78"/>
      <c r="Q14" s="79"/>
    </row>
    <row r="15" spans="1:17" ht="26.25" customHeight="1" x14ac:dyDescent="0.25">
      <c r="A15" s="9" t="s">
        <v>30</v>
      </c>
      <c r="B15" s="15">
        <v>1</v>
      </c>
      <c r="C15" s="15">
        <v>1</v>
      </c>
      <c r="D15" s="15">
        <v>1</v>
      </c>
      <c r="E15" s="11">
        <f t="shared" si="0"/>
        <v>1</v>
      </c>
      <c r="F15" s="15">
        <v>1</v>
      </c>
      <c r="G15" s="80">
        <v>1</v>
      </c>
      <c r="H15" s="80">
        <v>1</v>
      </c>
      <c r="I15" s="11">
        <v>1</v>
      </c>
      <c r="J15" s="80"/>
      <c r="K15" s="80"/>
      <c r="L15" s="80"/>
      <c r="M15" s="79"/>
      <c r="N15" s="80"/>
      <c r="O15" s="80"/>
      <c r="P15" s="80"/>
      <c r="Q15" s="79"/>
    </row>
    <row r="16" spans="1:17" ht="47.25" customHeight="1" x14ac:dyDescent="0.25">
      <c r="A16" s="10" t="s">
        <v>31</v>
      </c>
      <c r="B16" s="15">
        <v>0</v>
      </c>
      <c r="C16" s="15">
        <v>0</v>
      </c>
      <c r="D16" s="15">
        <v>0</v>
      </c>
      <c r="E16" s="11"/>
      <c r="F16" s="15">
        <v>0</v>
      </c>
      <c r="G16" s="80">
        <v>0</v>
      </c>
      <c r="H16" s="80">
        <v>0</v>
      </c>
      <c r="I16" s="11">
        <v>0</v>
      </c>
      <c r="J16" s="80"/>
      <c r="K16" s="80"/>
      <c r="L16" s="80"/>
      <c r="M16" s="79"/>
      <c r="N16" s="80"/>
      <c r="O16" s="80"/>
      <c r="P16" s="80"/>
      <c r="Q16" s="79"/>
    </row>
    <row r="17" spans="1:16" x14ac:dyDescent="0.25">
      <c r="A17" s="104"/>
      <c r="B17" s="104"/>
      <c r="C17" s="104"/>
      <c r="D17" s="104"/>
      <c r="E17" s="104"/>
      <c r="F17" s="104"/>
    </row>
    <row r="18" spans="1:16" x14ac:dyDescent="0.25">
      <c r="A18" s="67" t="s">
        <v>32</v>
      </c>
      <c r="B18" s="67"/>
      <c r="C18" s="67"/>
      <c r="D18" s="67"/>
      <c r="E18" s="67"/>
      <c r="F18" s="6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8" x14ac:dyDescent="0.25">
      <c r="A19" s="105" t="s">
        <v>33</v>
      </c>
      <c r="B19" s="105"/>
      <c r="C19" s="105"/>
      <c r="D19" s="25"/>
      <c r="E19" s="25"/>
      <c r="F19" s="106" t="s">
        <v>57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1:16" ht="18" x14ac:dyDescent="0.25">
      <c r="A20" s="26"/>
      <c r="B20" s="27"/>
      <c r="C20" s="27"/>
      <c r="D20" s="27"/>
      <c r="E20" s="27"/>
      <c r="F20" s="106" t="s">
        <v>13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6" x14ac:dyDescent="0.25">
      <c r="A21" s="101"/>
      <c r="B21" s="101"/>
      <c r="C21" s="101"/>
      <c r="D21" s="101"/>
      <c r="E21" s="101"/>
      <c r="F21" s="101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25">
      <c r="A22" s="29" t="s">
        <v>14</v>
      </c>
      <c r="B22" s="27" t="s">
        <v>77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25">
      <c r="A23" s="81" t="s">
        <v>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3">
    <mergeCell ref="A2:Q2"/>
    <mergeCell ref="B3:M3"/>
    <mergeCell ref="B4:M4"/>
    <mergeCell ref="E5:F5"/>
    <mergeCell ref="G5:H5"/>
    <mergeCell ref="A21:F21"/>
    <mergeCell ref="B6:M6"/>
    <mergeCell ref="A8:A9"/>
    <mergeCell ref="B8:Q8"/>
    <mergeCell ref="A17:F17"/>
    <mergeCell ref="A19:C19"/>
    <mergeCell ref="F19:P19"/>
    <mergeCell ref="F20:P20"/>
  </mergeCells>
  <pageMargins left="0.70866141732283472" right="0.70866141732283472" top="0.74803149606299213" bottom="0.74803149606299213" header="0.31496062992125984" footer="0.31496062992125984"/>
  <pageSetup paperSize="9" scale="65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34"/>
  <sheetViews>
    <sheetView view="pageBreakPreview" zoomScale="80" zoomScaleNormal="80" zoomScaleSheetLayoutView="80" workbookViewId="0">
      <selection activeCell="C14" sqref="C14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x14ac:dyDescent="0.25">
      <c r="O1" s="115"/>
      <c r="P1" s="115"/>
      <c r="Q1" s="115"/>
    </row>
    <row r="2" spans="1:17" s="24" customFormat="1" x14ac:dyDescent="0.25"/>
    <row r="3" spans="1:17" s="24" customFormat="1" ht="38.25" customHeight="1" x14ac:dyDescent="0.25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24" customFormat="1" ht="29.25" customHeight="1" x14ac:dyDescent="0.2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7" s="24" customFormat="1" ht="18.75" customHeight="1" x14ac:dyDescent="0.25">
      <c r="A5" s="22"/>
      <c r="B5" s="99" t="s">
        <v>21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22"/>
      <c r="O5" s="22"/>
      <c r="P5" s="22"/>
    </row>
    <row r="6" spans="1:17" s="24" customFormat="1" ht="18.75" customHeight="1" x14ac:dyDescent="0.25">
      <c r="A6" s="22"/>
      <c r="B6" s="18"/>
      <c r="C6" s="19"/>
      <c r="D6" s="18" t="s">
        <v>12</v>
      </c>
      <c r="E6" s="20"/>
      <c r="F6" s="20"/>
      <c r="G6" s="100" t="s">
        <v>22</v>
      </c>
      <c r="H6" s="100"/>
      <c r="I6" s="21"/>
      <c r="J6" s="21"/>
      <c r="K6" s="21"/>
      <c r="L6" s="22"/>
      <c r="M6" s="22"/>
      <c r="N6" s="22"/>
      <c r="O6" s="22"/>
      <c r="P6" s="22"/>
    </row>
    <row r="7" spans="1:17" s="24" customFormat="1" ht="18.75" customHeight="1" x14ac:dyDescent="0.25">
      <c r="A7" s="22"/>
      <c r="B7" s="94" t="s">
        <v>20</v>
      </c>
      <c r="C7" s="95"/>
      <c r="D7" s="95"/>
      <c r="E7" s="95"/>
      <c r="F7" s="95"/>
      <c r="G7" s="95"/>
      <c r="H7" s="95"/>
      <c r="I7" s="21"/>
      <c r="J7" s="21"/>
      <c r="K7" s="21"/>
      <c r="L7" s="22"/>
      <c r="M7" s="22"/>
      <c r="N7" s="22"/>
      <c r="O7" s="22"/>
      <c r="P7" s="22"/>
    </row>
    <row r="8" spans="1:17" s="24" customFormat="1" ht="17.25" x14ac:dyDescent="0.25">
      <c r="A8" s="37"/>
      <c r="B8" s="38"/>
      <c r="C8" s="38"/>
      <c r="D8" s="38"/>
      <c r="E8" s="38"/>
      <c r="F8" s="38"/>
      <c r="G8" s="38"/>
      <c r="H8" s="38"/>
      <c r="I8" s="38"/>
    </row>
    <row r="9" spans="1:17" ht="24" customHeight="1" x14ac:dyDescent="0.25">
      <c r="A9" s="102" t="s">
        <v>24</v>
      </c>
      <c r="B9" s="103" t="s">
        <v>45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27" x14ac:dyDescent="0.25">
      <c r="A10" s="102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34</v>
      </c>
      <c r="B11" s="13"/>
      <c r="C11" s="13"/>
      <c r="D11" s="13"/>
      <c r="E11" s="11">
        <f>SUM(B11:D11)/3</f>
        <v>0</v>
      </c>
      <c r="F11" s="13"/>
      <c r="G11" s="13"/>
      <c r="H11" s="13"/>
      <c r="I11" s="11">
        <f>(B11+C11+D11+F11+G11+H11)/6</f>
        <v>0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0</v>
      </c>
    </row>
    <row r="12" spans="1:17" ht="54" customHeight="1" x14ac:dyDescent="0.25">
      <c r="A12" s="7" t="s">
        <v>35</v>
      </c>
      <c r="B12" s="14"/>
      <c r="C12" s="13"/>
      <c r="D12" s="13"/>
      <c r="E12" s="11">
        <f t="shared" ref="E12:E22" si="0">SUM(B12:D12)/3</f>
        <v>0</v>
      </c>
      <c r="F12" s="13"/>
      <c r="G12" s="13"/>
      <c r="H12" s="13"/>
      <c r="I12" s="11">
        <f t="shared" ref="I12:I22" si="1">(B12+C12+D12+F12+G12+H12)/6</f>
        <v>0</v>
      </c>
      <c r="J12" s="17"/>
      <c r="K12" s="17"/>
      <c r="L12" s="17"/>
      <c r="M12" s="12">
        <f t="shared" ref="M12:M22" si="2">(F12+G12+H12+J12+K12+L12+J12+K12+L12)/9</f>
        <v>0</v>
      </c>
      <c r="N12" s="17"/>
      <c r="O12" s="17"/>
      <c r="P12" s="17"/>
      <c r="Q12" s="12">
        <f t="shared" ref="Q12:Q22" si="3">(B12+C12+D12+F12+G12+H12+J12+K12+L12+N12+O12+P12)/12</f>
        <v>0</v>
      </c>
    </row>
    <row r="13" spans="1:17" ht="54" customHeight="1" x14ac:dyDescent="0.25">
      <c r="A13" s="7" t="s">
        <v>36</v>
      </c>
      <c r="B13" s="14"/>
      <c r="C13" s="13"/>
      <c r="D13" s="13"/>
      <c r="E13" s="11">
        <f t="shared" si="0"/>
        <v>0</v>
      </c>
      <c r="F13" s="13"/>
      <c r="G13" s="13"/>
      <c r="H13" s="13"/>
      <c r="I13" s="11">
        <f t="shared" si="1"/>
        <v>0</v>
      </c>
      <c r="J13" s="17"/>
      <c r="K13" s="17"/>
      <c r="L13" s="17"/>
      <c r="M13" s="12">
        <f t="shared" si="2"/>
        <v>0</v>
      </c>
      <c r="N13" s="17"/>
      <c r="O13" s="17"/>
      <c r="P13" s="17"/>
      <c r="Q13" s="12">
        <f t="shared" si="3"/>
        <v>0</v>
      </c>
    </row>
    <row r="14" spans="1:17" ht="54" customHeight="1" x14ac:dyDescent="0.25">
      <c r="A14" s="7" t="s">
        <v>37</v>
      </c>
      <c r="B14" s="14"/>
      <c r="C14" s="13"/>
      <c r="D14" s="13"/>
      <c r="E14" s="11">
        <f t="shared" si="0"/>
        <v>0</v>
      </c>
      <c r="F14" s="13"/>
      <c r="G14" s="13"/>
      <c r="H14" s="13"/>
      <c r="I14" s="11">
        <f t="shared" si="1"/>
        <v>0</v>
      </c>
      <c r="J14" s="17"/>
      <c r="K14" s="17"/>
      <c r="L14" s="17"/>
      <c r="M14" s="12">
        <f t="shared" si="2"/>
        <v>0</v>
      </c>
      <c r="N14" s="17"/>
      <c r="O14" s="17"/>
      <c r="P14" s="17"/>
      <c r="Q14" s="12">
        <f t="shared" si="3"/>
        <v>0</v>
      </c>
    </row>
    <row r="15" spans="1:17" ht="67.5" x14ac:dyDescent="0.25">
      <c r="A15" s="7" t="s">
        <v>39</v>
      </c>
      <c r="B15" s="14"/>
      <c r="C15" s="13"/>
      <c r="D15" s="13"/>
      <c r="E15" s="11">
        <f t="shared" si="0"/>
        <v>0</v>
      </c>
      <c r="F15" s="13"/>
      <c r="G15" s="13"/>
      <c r="H15" s="13"/>
      <c r="I15" s="11">
        <f t="shared" si="1"/>
        <v>0</v>
      </c>
      <c r="J15" s="17"/>
      <c r="K15" s="17"/>
      <c r="L15" s="17"/>
      <c r="M15" s="12">
        <f t="shared" si="2"/>
        <v>0</v>
      </c>
      <c r="N15" s="17"/>
      <c r="O15" s="17"/>
      <c r="P15" s="17"/>
      <c r="Q15" s="12">
        <f t="shared" si="3"/>
        <v>0</v>
      </c>
    </row>
    <row r="16" spans="1:17" ht="67.5" customHeight="1" x14ac:dyDescent="0.25">
      <c r="A16" s="7" t="s">
        <v>40</v>
      </c>
      <c r="B16" s="14"/>
      <c r="C16" s="13"/>
      <c r="D16" s="13"/>
      <c r="E16" s="11">
        <f t="shared" si="0"/>
        <v>0</v>
      </c>
      <c r="F16" s="13"/>
      <c r="G16" s="13"/>
      <c r="H16" s="13"/>
      <c r="I16" s="11">
        <f t="shared" si="1"/>
        <v>0</v>
      </c>
      <c r="J16" s="17"/>
      <c r="K16" s="17"/>
      <c r="L16" s="17"/>
      <c r="M16" s="12">
        <f t="shared" si="2"/>
        <v>0</v>
      </c>
      <c r="N16" s="17"/>
      <c r="O16" s="17"/>
      <c r="P16" s="17"/>
      <c r="Q16" s="12">
        <f t="shared" si="3"/>
        <v>0</v>
      </c>
    </row>
    <row r="17" spans="1:17" ht="98.25" customHeight="1" x14ac:dyDescent="0.25">
      <c r="A17" s="7" t="s">
        <v>38</v>
      </c>
      <c r="B17" s="14"/>
      <c r="C17" s="13"/>
      <c r="D17" s="13"/>
      <c r="E17" s="11">
        <f t="shared" si="0"/>
        <v>0</v>
      </c>
      <c r="F17" s="13"/>
      <c r="G17" s="13"/>
      <c r="H17" s="13"/>
      <c r="I17" s="11">
        <f t="shared" si="1"/>
        <v>0</v>
      </c>
      <c r="J17" s="17"/>
      <c r="K17" s="17"/>
      <c r="L17" s="17"/>
      <c r="M17" s="12">
        <f t="shared" si="2"/>
        <v>0</v>
      </c>
      <c r="N17" s="17"/>
      <c r="O17" s="17"/>
      <c r="P17" s="17"/>
      <c r="Q17" s="12">
        <f t="shared" si="3"/>
        <v>0</v>
      </c>
    </row>
    <row r="18" spans="1:17" ht="78.75" customHeight="1" x14ac:dyDescent="0.25">
      <c r="A18" s="7" t="s">
        <v>41</v>
      </c>
      <c r="B18" s="14"/>
      <c r="C18" s="13"/>
      <c r="D18" s="13"/>
      <c r="E18" s="11">
        <f t="shared" si="0"/>
        <v>0</v>
      </c>
      <c r="F18" s="13"/>
      <c r="G18" s="13"/>
      <c r="H18" s="13"/>
      <c r="I18" s="11">
        <f t="shared" si="1"/>
        <v>0</v>
      </c>
      <c r="J18" s="17"/>
      <c r="K18" s="17"/>
      <c r="L18" s="17"/>
      <c r="M18" s="12">
        <f t="shared" si="2"/>
        <v>0</v>
      </c>
      <c r="N18" s="17"/>
      <c r="O18" s="17"/>
      <c r="P18" s="17"/>
      <c r="Q18" s="12">
        <f t="shared" si="3"/>
        <v>0</v>
      </c>
    </row>
    <row r="19" spans="1:17" ht="78.75" customHeight="1" x14ac:dyDescent="0.25">
      <c r="A19" s="7" t="s">
        <v>44</v>
      </c>
      <c r="B19" s="14"/>
      <c r="C19" s="13"/>
      <c r="D19" s="13"/>
      <c r="E19" s="11">
        <f t="shared" si="0"/>
        <v>0</v>
      </c>
      <c r="F19" s="13"/>
      <c r="G19" s="13"/>
      <c r="H19" s="13"/>
      <c r="I19" s="11">
        <f t="shared" si="1"/>
        <v>0</v>
      </c>
      <c r="J19" s="17"/>
      <c r="K19" s="17"/>
      <c r="L19" s="17"/>
      <c r="M19" s="12">
        <f t="shared" si="2"/>
        <v>0</v>
      </c>
      <c r="N19" s="17"/>
      <c r="O19" s="17"/>
      <c r="P19" s="17"/>
      <c r="Q19" s="12">
        <f t="shared" si="3"/>
        <v>0</v>
      </c>
    </row>
    <row r="20" spans="1:17" ht="48.75" customHeight="1" x14ac:dyDescent="0.25">
      <c r="A20" s="10" t="s">
        <v>42</v>
      </c>
      <c r="B20" s="15"/>
      <c r="C20" s="15"/>
      <c r="D20" s="15"/>
      <c r="E20" s="11">
        <f t="shared" si="0"/>
        <v>0</v>
      </c>
      <c r="F20" s="15"/>
      <c r="G20" s="16"/>
      <c r="H20" s="16"/>
      <c r="I20" s="11">
        <f t="shared" si="1"/>
        <v>0</v>
      </c>
      <c r="J20" s="16"/>
      <c r="K20" s="16"/>
      <c r="L20" s="16"/>
      <c r="M20" s="12">
        <f t="shared" si="2"/>
        <v>0</v>
      </c>
      <c r="N20" s="16"/>
      <c r="O20" s="16"/>
      <c r="P20" s="16"/>
      <c r="Q20" s="12">
        <f t="shared" si="3"/>
        <v>0</v>
      </c>
    </row>
    <row r="21" spans="1:17" ht="34.5" customHeight="1" x14ac:dyDescent="0.25">
      <c r="A21" s="10" t="s">
        <v>43</v>
      </c>
      <c r="B21" s="15"/>
      <c r="C21" s="15"/>
      <c r="D21" s="15"/>
      <c r="E21" s="11">
        <f t="shared" si="0"/>
        <v>0</v>
      </c>
      <c r="F21" s="15"/>
      <c r="G21" s="16"/>
      <c r="H21" s="16"/>
      <c r="I21" s="11">
        <f t="shared" si="1"/>
        <v>0</v>
      </c>
      <c r="J21" s="16"/>
      <c r="K21" s="16"/>
      <c r="L21" s="16"/>
      <c r="M21" s="12">
        <f t="shared" si="2"/>
        <v>0</v>
      </c>
      <c r="N21" s="16"/>
      <c r="O21" s="16"/>
      <c r="P21" s="16"/>
      <c r="Q21" s="12">
        <f t="shared" si="3"/>
        <v>0</v>
      </c>
    </row>
    <row r="22" spans="1:17" x14ac:dyDescent="0.25">
      <c r="A22" s="10"/>
      <c r="B22" s="15"/>
      <c r="C22" s="15"/>
      <c r="D22" s="15"/>
      <c r="E22" s="11">
        <f t="shared" si="0"/>
        <v>0</v>
      </c>
      <c r="F22" s="15"/>
      <c r="G22" s="16"/>
      <c r="H22" s="16"/>
      <c r="I22" s="11">
        <f t="shared" si="1"/>
        <v>0</v>
      </c>
      <c r="J22" s="16"/>
      <c r="K22" s="16"/>
      <c r="L22" s="16"/>
      <c r="M22" s="12">
        <f t="shared" si="2"/>
        <v>0</v>
      </c>
      <c r="N22" s="16"/>
      <c r="O22" s="16"/>
      <c r="P22" s="16"/>
      <c r="Q22" s="12">
        <f t="shared" si="3"/>
        <v>0</v>
      </c>
    </row>
    <row r="23" spans="1:17" x14ac:dyDescent="0.25">
      <c r="A23" s="104"/>
      <c r="B23" s="104"/>
      <c r="C23" s="104"/>
      <c r="D23" s="104"/>
      <c r="E23" s="104"/>
      <c r="F23" s="104"/>
    </row>
    <row r="24" spans="1:17" x14ac:dyDescent="0.25">
      <c r="A24" s="28" t="s">
        <v>32</v>
      </c>
      <c r="B24" s="28"/>
      <c r="C24" s="28"/>
      <c r="D24" s="28"/>
      <c r="E24" s="28"/>
      <c r="F24" s="28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ht="18" x14ac:dyDescent="0.25">
      <c r="A25" s="105" t="s">
        <v>33</v>
      </c>
      <c r="B25" s="105"/>
      <c r="C25" s="105"/>
      <c r="D25" s="25"/>
      <c r="E25" s="2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7" ht="18" x14ac:dyDescent="0.25">
      <c r="A26" s="26"/>
      <c r="B26" s="27"/>
      <c r="C26" s="27"/>
      <c r="D26" s="27"/>
      <c r="E26" s="27"/>
      <c r="F26" s="106" t="s">
        <v>13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7" x14ac:dyDescent="0.25">
      <c r="A27" s="101"/>
      <c r="B27" s="101"/>
      <c r="C27" s="101"/>
      <c r="D27" s="101"/>
      <c r="E27" s="101"/>
      <c r="F27" s="101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x14ac:dyDescent="0.25">
      <c r="A28" s="29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x14ac:dyDescent="0.25">
      <c r="A29" s="30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1" spans="1:17" ht="18" x14ac:dyDescent="0.25">
      <c r="A31" s="3"/>
    </row>
    <row r="32" spans="1:17" ht="18" x14ac:dyDescent="0.25">
      <c r="A32" s="3"/>
    </row>
    <row r="33" spans="1:1" ht="18" x14ac:dyDescent="0.25">
      <c r="A33" s="3"/>
    </row>
    <row r="34" spans="1:1" ht="18" x14ac:dyDescent="0.25">
      <c r="A34" s="3"/>
    </row>
  </sheetData>
  <sheetProtection algorithmName="SHA-512" hashValue="72N9obERC6WSn8AcKiMI9e8KiI+2TK18gc6Hgk9fdWE9+zgo7/trAdjv1nLD1gfpqxKLCkYUCzipH9XS0gEJ3A==" saltValue="XWVrweFD+Y9IVlYZAgrGxw==" spinCount="100000" sheet="1" selectLockedCells="1"/>
  <mergeCells count="13">
    <mergeCell ref="A27:F27"/>
    <mergeCell ref="A9:A10"/>
    <mergeCell ref="B9:Q9"/>
    <mergeCell ref="A23:F23"/>
    <mergeCell ref="A25:C25"/>
    <mergeCell ref="F25:P25"/>
    <mergeCell ref="F26:P26"/>
    <mergeCell ref="B7:H7"/>
    <mergeCell ref="O1:Q1"/>
    <mergeCell ref="A3:Q3"/>
    <mergeCell ref="B4:M4"/>
    <mergeCell ref="B5:M5"/>
    <mergeCell ref="G6:H6"/>
  </mergeCells>
  <pageMargins left="0.70866141732283472" right="0.34" top="0.36" bottom="0.17" header="0.31496062992125984" footer="0.16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24"/>
  <sheetViews>
    <sheetView view="pageBreakPreview" topLeftCell="A4" zoomScale="80" zoomScaleNormal="80" zoomScaleSheetLayoutView="80" workbookViewId="0">
      <selection activeCell="C16" sqref="C16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s="24" customFormat="1" x14ac:dyDescent="0.25">
      <c r="O1" s="96"/>
      <c r="P1" s="96"/>
      <c r="Q1" s="96"/>
    </row>
    <row r="2" spans="1:17" s="24" customFormat="1" x14ac:dyDescent="0.25"/>
    <row r="3" spans="1:17" s="24" customFormat="1" ht="38.25" customHeight="1" x14ac:dyDescent="0.25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24" customFormat="1" ht="29.25" customHeight="1" x14ac:dyDescent="0.2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7" s="24" customFormat="1" ht="18.75" customHeight="1" x14ac:dyDescent="0.25">
      <c r="A5" s="22"/>
      <c r="B5" s="99" t="s">
        <v>21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22"/>
      <c r="O5" s="22"/>
      <c r="P5" s="22"/>
    </row>
    <row r="6" spans="1:17" s="24" customFormat="1" ht="18.75" customHeight="1" x14ac:dyDescent="0.25">
      <c r="A6" s="22"/>
      <c r="B6" s="18"/>
      <c r="C6" s="19"/>
      <c r="D6" s="18" t="s">
        <v>12</v>
      </c>
      <c r="E6" s="20"/>
      <c r="F6" s="20"/>
      <c r="G6" s="100" t="s">
        <v>22</v>
      </c>
      <c r="H6" s="100"/>
      <c r="I6" s="21"/>
      <c r="J6" s="21"/>
      <c r="K6" s="21"/>
      <c r="L6" s="22"/>
      <c r="M6" s="22"/>
      <c r="N6" s="22"/>
      <c r="O6" s="22"/>
      <c r="P6" s="22"/>
    </row>
    <row r="7" spans="1:17" s="24" customFormat="1" ht="18.75" customHeight="1" x14ac:dyDescent="0.25">
      <c r="A7" s="22"/>
      <c r="B7" s="94" t="s">
        <v>20</v>
      </c>
      <c r="C7" s="95"/>
      <c r="D7" s="95"/>
      <c r="E7" s="95"/>
      <c r="F7" s="95"/>
      <c r="G7" s="95"/>
      <c r="H7" s="95"/>
      <c r="I7" s="21"/>
      <c r="J7" s="21"/>
      <c r="K7" s="21"/>
      <c r="L7" s="22"/>
      <c r="M7" s="22"/>
      <c r="N7" s="22"/>
      <c r="O7" s="22"/>
      <c r="P7" s="22"/>
    </row>
    <row r="8" spans="1:17" ht="17.25" x14ac:dyDescent="0.25">
      <c r="A8" s="2"/>
      <c r="B8" s="4"/>
      <c r="C8" s="4"/>
      <c r="D8" s="4"/>
      <c r="E8" s="4"/>
      <c r="F8" s="4"/>
      <c r="G8" s="4"/>
      <c r="H8" s="4"/>
      <c r="I8" s="4"/>
    </row>
    <row r="9" spans="1:17" ht="24" customHeight="1" x14ac:dyDescent="0.25">
      <c r="A9" s="102" t="s">
        <v>24</v>
      </c>
      <c r="B9" s="103" t="s">
        <v>45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27" x14ac:dyDescent="0.25">
      <c r="A10" s="102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46</v>
      </c>
      <c r="B11" s="13"/>
      <c r="C11" s="13"/>
      <c r="D11" s="13"/>
      <c r="E11" s="11">
        <f>SUM(B11:D11)/3</f>
        <v>0</v>
      </c>
      <c r="F11" s="13"/>
      <c r="G11" s="13"/>
      <c r="H11" s="13"/>
      <c r="I11" s="11">
        <f>(B11+C11+D11+F11+G11+H11)/6</f>
        <v>0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0</v>
      </c>
    </row>
    <row r="12" spans="1:17" ht="40.5" x14ac:dyDescent="0.25">
      <c r="A12" s="7" t="s">
        <v>47</v>
      </c>
      <c r="B12" s="14"/>
      <c r="C12" s="13"/>
      <c r="D12" s="13"/>
      <c r="E12" s="11">
        <f t="shared" ref="E12" si="0">SUM(B12:D12)/3</f>
        <v>0</v>
      </c>
      <c r="F12" s="13"/>
      <c r="G12" s="13"/>
      <c r="H12" s="13"/>
      <c r="I12" s="11">
        <f t="shared" ref="I12" si="1">(B12+C12+D12+F12+G12+H12)/6</f>
        <v>0</v>
      </c>
      <c r="J12" s="17"/>
      <c r="K12" s="17"/>
      <c r="L12" s="17"/>
      <c r="M12" s="12">
        <f t="shared" ref="M12" si="2">(F12+G12+H12+J12+K12+L12+J12+K12+L12)/9</f>
        <v>0</v>
      </c>
      <c r="N12" s="17"/>
      <c r="O12" s="17"/>
      <c r="P12" s="17"/>
      <c r="Q12" s="12">
        <f t="shared" ref="Q12" si="3">(B12+C12+D12+F12+G12+H12+J12+K12+L12+N12+O12+P12)/12</f>
        <v>0</v>
      </c>
    </row>
    <row r="13" spans="1:17" x14ac:dyDescent="0.25">
      <c r="A13" s="104"/>
      <c r="B13" s="104"/>
      <c r="C13" s="104"/>
      <c r="D13" s="104"/>
      <c r="E13" s="104"/>
      <c r="F13" s="104"/>
    </row>
    <row r="14" spans="1:17" s="24" customFormat="1" x14ac:dyDescent="0.25">
      <c r="A14" s="28" t="s">
        <v>32</v>
      </c>
      <c r="B14" s="28"/>
      <c r="C14" s="28"/>
      <c r="D14" s="28"/>
      <c r="E14" s="28"/>
      <c r="F14" s="28"/>
    </row>
    <row r="15" spans="1:17" s="24" customFormat="1" ht="18" x14ac:dyDescent="0.25">
      <c r="A15" s="105" t="s">
        <v>33</v>
      </c>
      <c r="B15" s="105"/>
      <c r="C15" s="105"/>
      <c r="D15" s="25"/>
      <c r="E15" s="2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7" s="24" customFormat="1" ht="18" x14ac:dyDescent="0.25">
      <c r="A16" s="26"/>
      <c r="B16" s="27"/>
      <c r="C16" s="27"/>
      <c r="D16" s="27"/>
      <c r="E16" s="27"/>
      <c r="F16" s="106" t="s">
        <v>13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6" s="24" customFormat="1" x14ac:dyDescent="0.25">
      <c r="A17" s="101"/>
      <c r="B17" s="101"/>
      <c r="C17" s="101"/>
      <c r="D17" s="101"/>
      <c r="E17" s="101"/>
      <c r="F17" s="101"/>
    </row>
    <row r="18" spans="1:6" s="24" customFormat="1" x14ac:dyDescent="0.25">
      <c r="A18" s="29" t="s">
        <v>14</v>
      </c>
    </row>
    <row r="19" spans="1:6" s="24" customFormat="1" x14ac:dyDescent="0.25">
      <c r="A19" s="30" t="s">
        <v>15</v>
      </c>
    </row>
    <row r="21" spans="1:6" ht="18" x14ac:dyDescent="0.25">
      <c r="A21" s="3"/>
    </row>
    <row r="22" spans="1:6" ht="18" x14ac:dyDescent="0.25">
      <c r="A22" s="3"/>
    </row>
    <row r="23" spans="1:6" ht="18" x14ac:dyDescent="0.25">
      <c r="A23" s="3"/>
    </row>
    <row r="24" spans="1:6" ht="18" x14ac:dyDescent="0.25">
      <c r="A24" s="3"/>
    </row>
  </sheetData>
  <sheetProtection algorithmName="SHA-512" hashValue="W9jM2H8pr+ufbsFQ8KoyoiJQxixf18hPEiakO0m2dP6v8mQ8Ni8lXPrlSNU1PPL4yUvalbM+TeRcodVZ6jbG5w==" saltValue="7JxbYLY1D78gfKR89l/rKA==" spinCount="100000" sheet="1" selectLockedCells="1"/>
  <mergeCells count="13">
    <mergeCell ref="A17:F17"/>
    <mergeCell ref="A9:A10"/>
    <mergeCell ref="B9:Q9"/>
    <mergeCell ref="A13:F13"/>
    <mergeCell ref="A15:C15"/>
    <mergeCell ref="F15:P15"/>
    <mergeCell ref="F16:P16"/>
    <mergeCell ref="B7:H7"/>
    <mergeCell ref="O1:Q1"/>
    <mergeCell ref="A3:Q3"/>
    <mergeCell ref="B4:M4"/>
    <mergeCell ref="B5:M5"/>
    <mergeCell ref="G6:H6"/>
  </mergeCells>
  <pageMargins left="0.70866141732283472" right="0.34" top="0.36" bottom="0.17" header="0.31496062992125984" footer="0.16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8"/>
  <sheetViews>
    <sheetView topLeftCell="A61" zoomScaleNormal="100" workbookViewId="0">
      <selection activeCell="AH88" sqref="AH88"/>
    </sheetView>
  </sheetViews>
  <sheetFormatPr defaultRowHeight="15" x14ac:dyDescent="0.25"/>
  <cols>
    <col min="1" max="1" width="10.140625" bestFit="1" customWidth="1"/>
    <col min="33" max="33" width="13" customWidth="1"/>
    <col min="34" max="34" width="12.85546875" customWidth="1"/>
  </cols>
  <sheetData>
    <row r="1" spans="1:34" ht="15.75" x14ac:dyDescent="0.25">
      <c r="A1" s="32" t="s">
        <v>63</v>
      </c>
      <c r="AG1" s="116" t="s">
        <v>52</v>
      </c>
      <c r="AH1" s="116"/>
    </row>
    <row r="2" spans="1:34" x14ac:dyDescent="0.25">
      <c r="A2" s="32"/>
    </row>
    <row r="3" spans="1:34" x14ac:dyDescent="0.25">
      <c r="A3" s="82" t="s">
        <v>51</v>
      </c>
    </row>
    <row r="4" spans="1:34" s="57" customFormat="1" ht="39" customHeight="1" x14ac:dyDescent="0.25">
      <c r="A4" s="85" t="s">
        <v>65</v>
      </c>
      <c r="B4" s="88">
        <v>44562</v>
      </c>
      <c r="C4" s="88">
        <v>44563</v>
      </c>
      <c r="D4" s="88">
        <v>44564</v>
      </c>
      <c r="E4" s="88">
        <v>44565</v>
      </c>
      <c r="F4" s="88">
        <v>44566</v>
      </c>
      <c r="G4" s="88">
        <v>44567</v>
      </c>
      <c r="H4" s="88">
        <v>44568</v>
      </c>
      <c r="I4" s="88">
        <v>44569</v>
      </c>
      <c r="J4" s="88">
        <v>44570</v>
      </c>
      <c r="K4" s="88">
        <v>44571</v>
      </c>
      <c r="L4" s="88">
        <v>44572</v>
      </c>
      <c r="M4" s="88">
        <v>44573</v>
      </c>
      <c r="N4" s="88">
        <v>44574</v>
      </c>
      <c r="O4" s="88">
        <v>44575</v>
      </c>
      <c r="P4" s="88">
        <v>44576</v>
      </c>
      <c r="Q4" s="88">
        <v>44577</v>
      </c>
      <c r="R4" s="88">
        <v>44578</v>
      </c>
      <c r="S4" s="88">
        <v>44579</v>
      </c>
      <c r="T4" s="88">
        <v>44580</v>
      </c>
      <c r="U4" s="88">
        <v>44581</v>
      </c>
      <c r="V4" s="88">
        <v>44582</v>
      </c>
      <c r="W4" s="88">
        <v>44583</v>
      </c>
      <c r="X4" s="88">
        <v>44584</v>
      </c>
      <c r="Y4" s="88">
        <v>44585</v>
      </c>
      <c r="Z4" s="88">
        <v>44586</v>
      </c>
      <c r="AA4" s="88">
        <v>44587</v>
      </c>
      <c r="AB4" s="88">
        <v>44588</v>
      </c>
      <c r="AC4" s="88">
        <v>44589</v>
      </c>
      <c r="AD4" s="88">
        <v>44590</v>
      </c>
      <c r="AE4" s="88">
        <v>44591</v>
      </c>
      <c r="AF4" s="88">
        <v>44227</v>
      </c>
      <c r="AG4" s="55" t="s">
        <v>49</v>
      </c>
      <c r="AH4" s="56" t="s">
        <v>50</v>
      </c>
    </row>
    <row r="5" spans="1:34" s="43" customFormat="1" ht="18.75" customHeight="1" x14ac:dyDescent="0.25">
      <c r="A5" s="40" t="s">
        <v>48</v>
      </c>
      <c r="B5" s="41">
        <v>12</v>
      </c>
      <c r="C5" s="41">
        <v>12</v>
      </c>
      <c r="D5" s="41">
        <v>12</v>
      </c>
      <c r="E5" s="41">
        <v>12</v>
      </c>
      <c r="F5" s="41">
        <v>12</v>
      </c>
      <c r="G5" s="41">
        <v>12</v>
      </c>
      <c r="H5" s="41">
        <v>12</v>
      </c>
      <c r="I5" s="41">
        <v>12</v>
      </c>
      <c r="J5" s="41">
        <v>12</v>
      </c>
      <c r="K5" s="41">
        <v>12</v>
      </c>
      <c r="L5" s="41">
        <v>12</v>
      </c>
      <c r="M5" s="41">
        <v>12</v>
      </c>
      <c r="N5" s="41">
        <v>12</v>
      </c>
      <c r="O5" s="41">
        <v>12</v>
      </c>
      <c r="P5" s="41">
        <v>12</v>
      </c>
      <c r="Q5" s="41">
        <v>12</v>
      </c>
      <c r="R5" s="41">
        <v>12</v>
      </c>
      <c r="S5" s="41">
        <v>12</v>
      </c>
      <c r="T5" s="41">
        <v>12</v>
      </c>
      <c r="U5" s="41">
        <v>12</v>
      </c>
      <c r="V5" s="41">
        <v>12</v>
      </c>
      <c r="W5" s="41">
        <v>12</v>
      </c>
      <c r="X5" s="41">
        <v>12</v>
      </c>
      <c r="Y5" s="41">
        <v>12</v>
      </c>
      <c r="Z5" s="41">
        <v>12</v>
      </c>
      <c r="AA5" s="41">
        <v>12</v>
      </c>
      <c r="AB5" s="41">
        <v>12</v>
      </c>
      <c r="AC5" s="41">
        <v>11</v>
      </c>
      <c r="AD5" s="41">
        <v>11</v>
      </c>
      <c r="AE5" s="41">
        <v>11</v>
      </c>
      <c r="AF5" s="41">
        <v>11</v>
      </c>
      <c r="AG5" s="42">
        <v>368</v>
      </c>
      <c r="AH5" s="41" t="s">
        <v>68</v>
      </c>
    </row>
    <row r="6" spans="1:34" s="35" customFormat="1" ht="18.75" x14ac:dyDescent="0.3">
      <c r="A6" s="3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8"/>
    </row>
    <row r="7" spans="1:34" s="57" customFormat="1" ht="39.75" x14ac:dyDescent="0.3">
      <c r="A7" s="86" t="s">
        <v>59</v>
      </c>
      <c r="B7" s="89">
        <v>44562</v>
      </c>
      <c r="C7" s="89">
        <v>44563</v>
      </c>
      <c r="D7" s="89">
        <v>44564</v>
      </c>
      <c r="E7" s="89">
        <v>44565</v>
      </c>
      <c r="F7" s="89">
        <v>44566</v>
      </c>
      <c r="G7" s="89">
        <v>44567</v>
      </c>
      <c r="H7" s="89">
        <v>44568</v>
      </c>
      <c r="I7" s="89">
        <v>44569</v>
      </c>
      <c r="J7" s="89">
        <v>44570</v>
      </c>
      <c r="K7" s="89">
        <v>44571</v>
      </c>
      <c r="L7" s="89">
        <v>44572</v>
      </c>
      <c r="M7" s="89">
        <v>44573</v>
      </c>
      <c r="N7" s="89">
        <v>44574</v>
      </c>
      <c r="O7" s="89">
        <v>44575</v>
      </c>
      <c r="P7" s="89">
        <v>44576</v>
      </c>
      <c r="Q7" s="89">
        <v>44577</v>
      </c>
      <c r="R7" s="89">
        <v>44578</v>
      </c>
      <c r="S7" s="89">
        <v>44579</v>
      </c>
      <c r="T7" s="89">
        <v>44580</v>
      </c>
      <c r="U7" s="89">
        <v>44216</v>
      </c>
      <c r="V7" s="89">
        <v>44582</v>
      </c>
      <c r="W7" s="89">
        <v>44583</v>
      </c>
      <c r="X7" s="89">
        <v>44584</v>
      </c>
      <c r="Y7" s="89">
        <v>44585</v>
      </c>
      <c r="Z7" s="89">
        <v>44586</v>
      </c>
      <c r="AA7" s="89">
        <v>44587</v>
      </c>
      <c r="AB7" s="89">
        <v>44588</v>
      </c>
      <c r="AC7" s="89">
        <v>44589</v>
      </c>
      <c r="AD7" s="89">
        <v>44590</v>
      </c>
      <c r="AE7" s="89">
        <v>44591</v>
      </c>
      <c r="AF7" s="89">
        <v>44592</v>
      </c>
      <c r="AG7" s="58"/>
      <c r="AH7" s="59"/>
    </row>
    <row r="8" spans="1:34" s="43" customFormat="1" ht="18.75" customHeight="1" x14ac:dyDescent="0.25">
      <c r="A8" s="40" t="s">
        <v>48</v>
      </c>
      <c r="B8" s="44">
        <v>84</v>
      </c>
      <c r="C8" s="44">
        <v>84</v>
      </c>
      <c r="D8" s="44">
        <v>84</v>
      </c>
      <c r="E8" s="44">
        <v>84</v>
      </c>
      <c r="F8" s="44">
        <v>84</v>
      </c>
      <c r="G8" s="44">
        <v>84</v>
      </c>
      <c r="H8" s="44">
        <v>84</v>
      </c>
      <c r="I8" s="44">
        <v>84</v>
      </c>
      <c r="J8" s="44">
        <v>84</v>
      </c>
      <c r="K8" s="44">
        <v>84</v>
      </c>
      <c r="L8" s="44">
        <v>84</v>
      </c>
      <c r="M8" s="44">
        <v>84</v>
      </c>
      <c r="N8" s="44">
        <v>84</v>
      </c>
      <c r="O8" s="44">
        <v>84</v>
      </c>
      <c r="P8" s="44">
        <v>84</v>
      </c>
      <c r="Q8" s="44">
        <v>84</v>
      </c>
      <c r="R8" s="44">
        <v>84</v>
      </c>
      <c r="S8" s="44">
        <v>84</v>
      </c>
      <c r="T8" s="44">
        <v>84</v>
      </c>
      <c r="U8" s="44">
        <v>84</v>
      </c>
      <c r="V8" s="44">
        <v>84</v>
      </c>
      <c r="W8" s="44">
        <v>84</v>
      </c>
      <c r="X8" s="44">
        <v>84</v>
      </c>
      <c r="Y8" s="44">
        <v>85</v>
      </c>
      <c r="Z8" s="44">
        <v>85</v>
      </c>
      <c r="AA8" s="44">
        <v>85</v>
      </c>
      <c r="AB8" s="44">
        <v>85</v>
      </c>
      <c r="AC8" s="44">
        <v>86</v>
      </c>
      <c r="AD8" s="44">
        <v>86</v>
      </c>
      <c r="AE8" s="44">
        <v>86</v>
      </c>
      <c r="AF8" s="44">
        <v>86</v>
      </c>
      <c r="AG8" s="45">
        <v>2616</v>
      </c>
      <c r="AH8" s="44" t="s">
        <v>70</v>
      </c>
    </row>
    <row r="9" spans="1:34" s="43" customFormat="1" ht="18.75" customHeigh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52"/>
    </row>
    <row r="10" spans="1:34" s="57" customFormat="1" ht="64.5" customHeight="1" x14ac:dyDescent="0.25">
      <c r="A10" s="85" t="s">
        <v>64</v>
      </c>
      <c r="B10" s="88">
        <v>44562</v>
      </c>
      <c r="C10" s="88">
        <v>44563</v>
      </c>
      <c r="D10" s="88">
        <v>44564</v>
      </c>
      <c r="E10" s="88">
        <v>44565</v>
      </c>
      <c r="F10" s="88">
        <v>44566</v>
      </c>
      <c r="G10" s="88">
        <v>44567</v>
      </c>
      <c r="H10" s="88">
        <v>44568</v>
      </c>
      <c r="I10" s="88">
        <v>44569</v>
      </c>
      <c r="J10" s="88">
        <v>44570</v>
      </c>
      <c r="K10" s="88">
        <v>44571</v>
      </c>
      <c r="L10" s="88">
        <v>44572</v>
      </c>
      <c r="M10" s="88">
        <v>44573</v>
      </c>
      <c r="N10" s="88">
        <v>44574</v>
      </c>
      <c r="O10" s="88">
        <v>44575</v>
      </c>
      <c r="P10" s="88">
        <v>44576</v>
      </c>
      <c r="Q10" s="88">
        <v>44577</v>
      </c>
      <c r="R10" s="88">
        <v>44578</v>
      </c>
      <c r="S10" s="88">
        <v>44579</v>
      </c>
      <c r="T10" s="88">
        <v>44580</v>
      </c>
      <c r="U10" s="88">
        <v>44581</v>
      </c>
      <c r="V10" s="88">
        <v>44582</v>
      </c>
      <c r="W10" s="88">
        <v>44583</v>
      </c>
      <c r="X10" s="88">
        <v>44584</v>
      </c>
      <c r="Y10" s="88">
        <v>44585</v>
      </c>
      <c r="Z10" s="88">
        <v>44586</v>
      </c>
      <c r="AA10" s="88">
        <v>44587</v>
      </c>
      <c r="AB10" s="88">
        <v>44588</v>
      </c>
      <c r="AC10" s="88">
        <v>44589</v>
      </c>
      <c r="AD10" s="88">
        <v>44590</v>
      </c>
      <c r="AE10" s="88">
        <v>44591</v>
      </c>
      <c r="AF10" s="88">
        <v>44592</v>
      </c>
      <c r="AG10" s="55" t="s">
        <v>49</v>
      </c>
      <c r="AH10" s="56" t="s">
        <v>50</v>
      </c>
    </row>
    <row r="11" spans="1:34" s="43" customFormat="1" ht="18.75" customHeight="1" x14ac:dyDescent="0.25">
      <c r="A11" s="46" t="s">
        <v>48</v>
      </c>
      <c r="B11" s="44">
        <v>1</v>
      </c>
      <c r="C11" s="44">
        <v>1</v>
      </c>
      <c r="D11" s="44">
        <v>1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1</v>
      </c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44">
        <v>1</v>
      </c>
      <c r="W11" s="44">
        <v>1</v>
      </c>
      <c r="X11" s="44">
        <v>1</v>
      </c>
      <c r="Y11" s="44">
        <v>1</v>
      </c>
      <c r="Z11" s="44">
        <v>1</v>
      </c>
      <c r="AA11" s="44">
        <v>1</v>
      </c>
      <c r="AB11" s="44">
        <v>1</v>
      </c>
      <c r="AC11" s="44">
        <v>1</v>
      </c>
      <c r="AD11" s="44">
        <v>1</v>
      </c>
      <c r="AE11" s="44">
        <v>1</v>
      </c>
      <c r="AF11" s="44">
        <v>1</v>
      </c>
      <c r="AG11" s="45">
        <v>31</v>
      </c>
      <c r="AH11" s="41" t="s">
        <v>53</v>
      </c>
    </row>
    <row r="12" spans="1:34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9"/>
      <c r="AH12" s="35"/>
    </row>
    <row r="13" spans="1:34" s="57" customFormat="1" ht="78.75" customHeight="1" x14ac:dyDescent="0.25">
      <c r="A13" s="85" t="s">
        <v>66</v>
      </c>
      <c r="B13" s="88">
        <v>44562</v>
      </c>
      <c r="C13" s="88">
        <v>44563</v>
      </c>
      <c r="D13" s="88">
        <v>44564</v>
      </c>
      <c r="E13" s="88">
        <v>44565</v>
      </c>
      <c r="F13" s="88">
        <v>44566</v>
      </c>
      <c r="G13" s="88">
        <v>44567</v>
      </c>
      <c r="H13" s="88">
        <v>44568</v>
      </c>
      <c r="I13" s="88">
        <v>44569</v>
      </c>
      <c r="J13" s="88">
        <v>44570</v>
      </c>
      <c r="K13" s="88">
        <v>44571</v>
      </c>
      <c r="L13" s="88">
        <v>44572</v>
      </c>
      <c r="M13" s="88">
        <v>44573</v>
      </c>
      <c r="N13" s="88">
        <v>44574</v>
      </c>
      <c r="O13" s="88">
        <v>44575</v>
      </c>
      <c r="P13" s="88">
        <v>44576</v>
      </c>
      <c r="Q13" s="88">
        <v>44577</v>
      </c>
      <c r="R13" s="88">
        <v>44578</v>
      </c>
      <c r="S13" s="88">
        <v>44579</v>
      </c>
      <c r="T13" s="88">
        <v>44580</v>
      </c>
      <c r="U13" s="88">
        <v>44581</v>
      </c>
      <c r="V13" s="88">
        <v>44582</v>
      </c>
      <c r="W13" s="88">
        <v>44583</v>
      </c>
      <c r="X13" s="88">
        <v>44584</v>
      </c>
      <c r="Y13" s="88">
        <v>44585</v>
      </c>
      <c r="Z13" s="88">
        <v>44586</v>
      </c>
      <c r="AA13" s="88">
        <v>44587</v>
      </c>
      <c r="AB13" s="88">
        <v>44588</v>
      </c>
      <c r="AC13" s="88">
        <v>44589</v>
      </c>
      <c r="AD13" s="88">
        <v>44590</v>
      </c>
      <c r="AE13" s="88">
        <v>44591</v>
      </c>
      <c r="AF13" s="88">
        <v>44592</v>
      </c>
      <c r="AG13" s="55" t="s">
        <v>49</v>
      </c>
      <c r="AH13" s="56" t="s">
        <v>50</v>
      </c>
    </row>
    <row r="14" spans="1:34" s="43" customFormat="1" ht="18.75" customHeight="1" x14ac:dyDescent="0.25">
      <c r="A14" s="46" t="s">
        <v>48</v>
      </c>
      <c r="B14" s="44">
        <v>96</v>
      </c>
      <c r="C14" s="44">
        <v>96</v>
      </c>
      <c r="D14" s="44">
        <v>96</v>
      </c>
      <c r="E14" s="44">
        <v>96</v>
      </c>
      <c r="F14" s="44">
        <v>96</v>
      </c>
      <c r="G14" s="44">
        <v>96</v>
      </c>
      <c r="H14" s="44">
        <v>96</v>
      </c>
      <c r="I14" s="44">
        <v>96</v>
      </c>
      <c r="J14" s="44">
        <v>96</v>
      </c>
      <c r="K14" s="44">
        <v>96</v>
      </c>
      <c r="L14" s="44">
        <v>96</v>
      </c>
      <c r="M14" s="44">
        <v>96</v>
      </c>
      <c r="N14" s="44">
        <v>96</v>
      </c>
      <c r="O14" s="44">
        <v>96</v>
      </c>
      <c r="P14" s="44">
        <v>96</v>
      </c>
      <c r="Q14" s="44">
        <v>96</v>
      </c>
      <c r="R14" s="44">
        <v>96</v>
      </c>
      <c r="S14" s="44">
        <v>96</v>
      </c>
      <c r="T14" s="44">
        <v>96</v>
      </c>
      <c r="U14" s="44">
        <v>96</v>
      </c>
      <c r="V14" s="44">
        <v>96</v>
      </c>
      <c r="W14" s="44">
        <v>96</v>
      </c>
      <c r="X14" s="44">
        <v>96</v>
      </c>
      <c r="Y14" s="44">
        <v>97</v>
      </c>
      <c r="Z14" s="44">
        <v>97</v>
      </c>
      <c r="AA14" s="44">
        <v>97</v>
      </c>
      <c r="AB14" s="44">
        <v>97</v>
      </c>
      <c r="AC14" s="44">
        <v>97</v>
      </c>
      <c r="AD14" s="44">
        <v>97</v>
      </c>
      <c r="AE14" s="44">
        <v>97</v>
      </c>
      <c r="AF14" s="44">
        <v>97</v>
      </c>
      <c r="AG14" s="45">
        <f>SUM(B14:AF14)</f>
        <v>2984</v>
      </c>
      <c r="AH14" s="44" t="s">
        <v>71</v>
      </c>
    </row>
    <row r="15" spans="1:34" s="66" customFormat="1" x14ac:dyDescent="0.2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5"/>
      <c r="AF15" s="65"/>
      <c r="AG15" s="63"/>
      <c r="AH15" s="65"/>
    </row>
    <row r="16" spans="1:34" ht="51.75" customHeight="1" x14ac:dyDescent="0.25">
      <c r="A16" s="85" t="s">
        <v>67</v>
      </c>
      <c r="B16" s="88">
        <v>44562</v>
      </c>
      <c r="C16" s="88">
        <v>44563</v>
      </c>
      <c r="D16" s="88">
        <v>44564</v>
      </c>
      <c r="E16" s="88">
        <v>44565</v>
      </c>
      <c r="F16" s="88">
        <v>44566</v>
      </c>
      <c r="G16" s="88">
        <v>44567</v>
      </c>
      <c r="H16" s="88">
        <v>44568</v>
      </c>
      <c r="I16" s="88">
        <v>44569</v>
      </c>
      <c r="J16" s="88">
        <v>44570</v>
      </c>
      <c r="K16" s="88">
        <v>44571</v>
      </c>
      <c r="L16" s="88">
        <v>44572</v>
      </c>
      <c r="M16" s="88">
        <v>44573</v>
      </c>
      <c r="N16" s="88">
        <v>44574</v>
      </c>
      <c r="O16" s="88">
        <v>44575</v>
      </c>
      <c r="P16" s="88">
        <v>44576</v>
      </c>
      <c r="Q16" s="88">
        <v>44577</v>
      </c>
      <c r="R16" s="88">
        <v>44578</v>
      </c>
      <c r="S16" s="88">
        <v>44579</v>
      </c>
      <c r="T16" s="88">
        <v>44580</v>
      </c>
      <c r="U16" s="88">
        <v>44581</v>
      </c>
      <c r="V16" s="88">
        <v>44582</v>
      </c>
      <c r="W16" s="88">
        <v>44583</v>
      </c>
      <c r="X16" s="88">
        <v>44584</v>
      </c>
      <c r="Y16" s="88">
        <v>44585</v>
      </c>
      <c r="Z16" s="88">
        <v>44586</v>
      </c>
      <c r="AA16" s="88">
        <v>44587</v>
      </c>
      <c r="AB16" s="88">
        <v>44588</v>
      </c>
      <c r="AC16" s="88">
        <v>44589</v>
      </c>
      <c r="AD16" s="88">
        <v>44590</v>
      </c>
      <c r="AE16" s="88">
        <v>44591</v>
      </c>
      <c r="AF16" s="88">
        <v>44592</v>
      </c>
      <c r="AG16" s="55" t="s">
        <v>49</v>
      </c>
      <c r="AH16" s="56" t="s">
        <v>50</v>
      </c>
    </row>
    <row r="17" spans="1:34" ht="15.75" x14ac:dyDescent="0.25">
      <c r="A17" s="46" t="s">
        <v>48</v>
      </c>
      <c r="B17" s="44">
        <v>1</v>
      </c>
      <c r="C17" s="44">
        <v>1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1</v>
      </c>
      <c r="Q17" s="44">
        <v>1</v>
      </c>
      <c r="R17" s="44">
        <v>1</v>
      </c>
      <c r="S17" s="44">
        <v>1</v>
      </c>
      <c r="T17" s="44">
        <v>1</v>
      </c>
      <c r="U17" s="44">
        <v>1</v>
      </c>
      <c r="V17" s="44">
        <v>1</v>
      </c>
      <c r="W17" s="44">
        <v>1</v>
      </c>
      <c r="X17" s="44">
        <v>1</v>
      </c>
      <c r="Y17" s="44">
        <v>1</v>
      </c>
      <c r="Z17" s="44">
        <v>1</v>
      </c>
      <c r="AA17" s="44">
        <v>1</v>
      </c>
      <c r="AB17" s="44">
        <v>1</v>
      </c>
      <c r="AC17" s="44">
        <v>1</v>
      </c>
      <c r="AD17" s="44">
        <v>1</v>
      </c>
      <c r="AE17" s="44">
        <v>1</v>
      </c>
      <c r="AF17" s="44">
        <v>1</v>
      </c>
      <c r="AG17" s="45">
        <f>SUM(B17:AF17)</f>
        <v>31</v>
      </c>
      <c r="AH17" s="44" t="s">
        <v>53</v>
      </c>
    </row>
    <row r="18" spans="1:34" s="66" customFormat="1" x14ac:dyDescent="0.2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/>
      <c r="AF18" s="65"/>
      <c r="AG18" s="63"/>
      <c r="AH18" s="65"/>
    </row>
    <row r="19" spans="1:34" x14ac:dyDescent="0.25">
      <c r="A19" s="83" t="s">
        <v>1</v>
      </c>
    </row>
    <row r="20" spans="1:34" s="57" customFormat="1" ht="40.5" customHeight="1" x14ac:dyDescent="0.25">
      <c r="A20" s="85" t="s">
        <v>65</v>
      </c>
      <c r="B20" s="88">
        <v>44593</v>
      </c>
      <c r="C20" s="88">
        <v>44594</v>
      </c>
      <c r="D20" s="88">
        <v>44564</v>
      </c>
      <c r="E20" s="88">
        <v>44596</v>
      </c>
      <c r="F20" s="88">
        <v>44597</v>
      </c>
      <c r="G20" s="88">
        <v>44598</v>
      </c>
      <c r="H20" s="88">
        <v>44599</v>
      </c>
      <c r="I20" s="88">
        <v>44600</v>
      </c>
      <c r="J20" s="88">
        <v>44601</v>
      </c>
      <c r="K20" s="88">
        <v>44602</v>
      </c>
      <c r="L20" s="88">
        <v>44603</v>
      </c>
      <c r="M20" s="88">
        <v>44604</v>
      </c>
      <c r="N20" s="88">
        <v>44605</v>
      </c>
      <c r="O20" s="88">
        <v>44606</v>
      </c>
      <c r="P20" s="88">
        <v>44607</v>
      </c>
      <c r="Q20" s="88">
        <v>44608</v>
      </c>
      <c r="R20" s="88">
        <v>44609</v>
      </c>
      <c r="S20" s="88">
        <v>44610</v>
      </c>
      <c r="T20" s="88">
        <v>44611</v>
      </c>
      <c r="U20" s="88">
        <v>44612</v>
      </c>
      <c r="V20" s="88">
        <v>44613</v>
      </c>
      <c r="W20" s="88">
        <v>44614</v>
      </c>
      <c r="X20" s="88">
        <v>44615</v>
      </c>
      <c r="Y20" s="88">
        <v>44616</v>
      </c>
      <c r="Z20" s="88">
        <v>44617</v>
      </c>
      <c r="AA20" s="88">
        <v>44618</v>
      </c>
      <c r="AB20" s="88">
        <v>44619</v>
      </c>
      <c r="AC20" s="88">
        <v>44620</v>
      </c>
      <c r="AD20" s="54"/>
      <c r="AE20" s="54"/>
      <c r="AF20" s="54"/>
      <c r="AG20" s="55" t="s">
        <v>49</v>
      </c>
      <c r="AH20" s="56" t="s">
        <v>50</v>
      </c>
    </row>
    <row r="21" spans="1:34" s="43" customFormat="1" ht="18.75" customHeight="1" x14ac:dyDescent="0.25">
      <c r="A21" s="46" t="s">
        <v>48</v>
      </c>
      <c r="B21" s="41">
        <v>11</v>
      </c>
      <c r="C21" s="41">
        <v>11</v>
      </c>
      <c r="D21" s="41">
        <v>11</v>
      </c>
      <c r="E21" s="41">
        <v>11</v>
      </c>
      <c r="F21" s="41">
        <v>11</v>
      </c>
      <c r="G21" s="41">
        <v>11</v>
      </c>
      <c r="H21" s="41">
        <v>11</v>
      </c>
      <c r="I21" s="50">
        <v>11</v>
      </c>
      <c r="J21" s="41">
        <v>11</v>
      </c>
      <c r="K21" s="41">
        <v>11</v>
      </c>
      <c r="L21" s="41">
        <v>11</v>
      </c>
      <c r="M21" s="41">
        <v>11</v>
      </c>
      <c r="N21" s="41">
        <v>11</v>
      </c>
      <c r="O21" s="41">
        <v>11</v>
      </c>
      <c r="P21" s="41">
        <v>11</v>
      </c>
      <c r="Q21" s="41">
        <v>11</v>
      </c>
      <c r="R21" s="41">
        <v>11</v>
      </c>
      <c r="S21" s="41">
        <v>11</v>
      </c>
      <c r="T21" s="41">
        <v>11</v>
      </c>
      <c r="U21" s="41">
        <v>11</v>
      </c>
      <c r="V21" s="41">
        <v>11</v>
      </c>
      <c r="W21" s="41">
        <v>11</v>
      </c>
      <c r="X21" s="41">
        <v>11</v>
      </c>
      <c r="Y21" s="41">
        <v>12</v>
      </c>
      <c r="Z21" s="41">
        <v>12</v>
      </c>
      <c r="AA21" s="41">
        <v>12</v>
      </c>
      <c r="AB21" s="41">
        <v>12</v>
      </c>
      <c r="AC21" s="41">
        <v>12</v>
      </c>
      <c r="AD21" s="41"/>
      <c r="AE21" s="41"/>
      <c r="AF21" s="41"/>
      <c r="AG21" s="42">
        <f>SUM(B21:AF21)</f>
        <v>313</v>
      </c>
      <c r="AH21" s="50" t="s">
        <v>69</v>
      </c>
    </row>
    <row r="22" spans="1:34" s="35" customFormat="1" ht="18.75" x14ac:dyDescent="0.3">
      <c r="A22" s="3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48"/>
    </row>
    <row r="23" spans="1:34" s="57" customFormat="1" ht="39.75" x14ac:dyDescent="0.3">
      <c r="A23" s="86" t="s">
        <v>59</v>
      </c>
      <c r="B23" s="89">
        <v>44228</v>
      </c>
      <c r="C23" s="89">
        <v>44229</v>
      </c>
      <c r="D23" s="89">
        <v>44230</v>
      </c>
      <c r="E23" s="89">
        <v>44231</v>
      </c>
      <c r="F23" s="89">
        <v>44232</v>
      </c>
      <c r="G23" s="89">
        <v>44233</v>
      </c>
      <c r="H23" s="89">
        <v>44234</v>
      </c>
      <c r="I23" s="89">
        <v>44235</v>
      </c>
      <c r="J23" s="89">
        <v>44236</v>
      </c>
      <c r="K23" s="89">
        <v>44237</v>
      </c>
      <c r="L23" s="89">
        <v>44238</v>
      </c>
      <c r="M23" s="89">
        <v>44239</v>
      </c>
      <c r="N23" s="89">
        <v>44240</v>
      </c>
      <c r="O23" s="89">
        <v>44241</v>
      </c>
      <c r="P23" s="89">
        <v>44242</v>
      </c>
      <c r="Q23" s="89">
        <v>44243</v>
      </c>
      <c r="R23" s="89">
        <v>44244</v>
      </c>
      <c r="S23" s="89">
        <v>44245</v>
      </c>
      <c r="T23" s="89">
        <v>44246</v>
      </c>
      <c r="U23" s="89">
        <v>44247</v>
      </c>
      <c r="V23" s="89">
        <v>44248</v>
      </c>
      <c r="W23" s="89">
        <v>44249</v>
      </c>
      <c r="X23" s="89">
        <v>44250</v>
      </c>
      <c r="Y23" s="89">
        <v>44251</v>
      </c>
      <c r="Z23" s="89">
        <v>44252</v>
      </c>
      <c r="AA23" s="89">
        <v>44253</v>
      </c>
      <c r="AB23" s="89">
        <v>44254</v>
      </c>
      <c r="AC23" s="89">
        <v>44255</v>
      </c>
      <c r="AD23" s="54"/>
      <c r="AE23" s="54"/>
      <c r="AF23" s="54"/>
      <c r="AG23" s="58"/>
      <c r="AH23" s="59"/>
    </row>
    <row r="24" spans="1:34" s="43" customFormat="1" ht="18.75" customHeight="1" x14ac:dyDescent="0.25">
      <c r="A24" s="46" t="s">
        <v>48</v>
      </c>
      <c r="B24" s="44">
        <v>86</v>
      </c>
      <c r="C24" s="44">
        <v>86</v>
      </c>
      <c r="D24" s="44">
        <v>86</v>
      </c>
      <c r="E24" s="44">
        <v>86</v>
      </c>
      <c r="F24" s="44">
        <v>86</v>
      </c>
      <c r="G24" s="44">
        <v>86</v>
      </c>
      <c r="H24" s="44">
        <v>86</v>
      </c>
      <c r="I24" s="44">
        <v>86</v>
      </c>
      <c r="J24" s="44">
        <v>86</v>
      </c>
      <c r="K24" s="44">
        <v>86</v>
      </c>
      <c r="L24" s="44">
        <v>86</v>
      </c>
      <c r="M24" s="44">
        <v>86</v>
      </c>
      <c r="N24" s="44">
        <v>86</v>
      </c>
      <c r="O24" s="44">
        <v>86</v>
      </c>
      <c r="P24" s="44">
        <v>86</v>
      </c>
      <c r="Q24" s="44">
        <v>86</v>
      </c>
      <c r="R24" s="44">
        <v>86</v>
      </c>
      <c r="S24" s="44">
        <v>86</v>
      </c>
      <c r="T24" s="44">
        <v>86</v>
      </c>
      <c r="U24" s="44">
        <v>86</v>
      </c>
      <c r="V24" s="44">
        <v>86</v>
      </c>
      <c r="W24" s="44">
        <v>86</v>
      </c>
      <c r="X24" s="44">
        <v>86</v>
      </c>
      <c r="Y24" s="44">
        <v>86</v>
      </c>
      <c r="Z24" s="44">
        <v>86</v>
      </c>
      <c r="AA24" s="44">
        <v>86</v>
      </c>
      <c r="AB24" s="44">
        <v>86</v>
      </c>
      <c r="AC24" s="44">
        <v>86</v>
      </c>
      <c r="AD24" s="44"/>
      <c r="AE24" s="44"/>
      <c r="AF24" s="44"/>
      <c r="AG24" s="45">
        <v>2408</v>
      </c>
      <c r="AH24" s="44" t="s">
        <v>72</v>
      </c>
    </row>
    <row r="25" spans="1:34" s="43" customFormat="1" ht="18.75" customHeight="1" x14ac:dyDescent="0.25">
      <c r="A25" s="6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52"/>
    </row>
    <row r="26" spans="1:34" s="43" customFormat="1" ht="67.5" customHeight="1" x14ac:dyDescent="0.25">
      <c r="A26" s="85" t="s">
        <v>64</v>
      </c>
      <c r="B26" s="88">
        <v>44593</v>
      </c>
      <c r="C26" s="88">
        <v>44594</v>
      </c>
      <c r="D26" s="88">
        <v>44595</v>
      </c>
      <c r="E26" s="88">
        <v>44596</v>
      </c>
      <c r="F26" s="88">
        <v>44597</v>
      </c>
      <c r="G26" s="88">
        <v>44598</v>
      </c>
      <c r="H26" s="88">
        <v>44599</v>
      </c>
      <c r="I26" s="88">
        <v>44600</v>
      </c>
      <c r="J26" s="88">
        <v>44601</v>
      </c>
      <c r="K26" s="88">
        <v>44602</v>
      </c>
      <c r="L26" s="88">
        <v>44603</v>
      </c>
      <c r="M26" s="88">
        <v>44604</v>
      </c>
      <c r="N26" s="88">
        <v>44605</v>
      </c>
      <c r="O26" s="88">
        <v>44606</v>
      </c>
      <c r="P26" s="88">
        <v>44607</v>
      </c>
      <c r="Q26" s="88">
        <v>44608</v>
      </c>
      <c r="R26" s="88">
        <v>44609</v>
      </c>
      <c r="S26" s="88">
        <v>44610</v>
      </c>
      <c r="T26" s="88">
        <v>44611</v>
      </c>
      <c r="U26" s="88">
        <v>44612</v>
      </c>
      <c r="V26" s="88">
        <v>44613</v>
      </c>
      <c r="W26" s="88">
        <v>44614</v>
      </c>
      <c r="X26" s="88">
        <v>44615</v>
      </c>
      <c r="Y26" s="88">
        <v>44616</v>
      </c>
      <c r="Z26" s="88">
        <v>44617</v>
      </c>
      <c r="AA26" s="88">
        <v>44618</v>
      </c>
      <c r="AB26" s="88">
        <v>44619</v>
      </c>
      <c r="AC26" s="88">
        <v>44620</v>
      </c>
      <c r="AD26" s="54"/>
      <c r="AE26" s="54"/>
      <c r="AF26" s="54"/>
      <c r="AG26" s="55" t="s">
        <v>49</v>
      </c>
      <c r="AH26" s="56" t="s">
        <v>50</v>
      </c>
    </row>
    <row r="27" spans="1:34" s="43" customFormat="1" ht="18.75" customHeight="1" x14ac:dyDescent="0.25">
      <c r="A27" s="46" t="s">
        <v>48</v>
      </c>
      <c r="B27" s="44">
        <v>1</v>
      </c>
      <c r="C27" s="44">
        <v>1</v>
      </c>
      <c r="D27" s="44">
        <v>1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1</v>
      </c>
      <c r="Q27" s="44">
        <v>1</v>
      </c>
      <c r="R27" s="44">
        <v>1</v>
      </c>
      <c r="S27" s="44">
        <v>1</v>
      </c>
      <c r="T27" s="44">
        <v>1</v>
      </c>
      <c r="U27" s="44">
        <v>1</v>
      </c>
      <c r="V27" s="44">
        <v>1</v>
      </c>
      <c r="W27" s="44">
        <v>1</v>
      </c>
      <c r="X27" s="44">
        <v>1</v>
      </c>
      <c r="Y27" s="44">
        <v>1</v>
      </c>
      <c r="Z27" s="44">
        <v>1</v>
      </c>
      <c r="AA27" s="44">
        <v>1</v>
      </c>
      <c r="AB27" s="44">
        <v>1</v>
      </c>
      <c r="AC27" s="44">
        <v>1</v>
      </c>
      <c r="AD27" s="44"/>
      <c r="AE27" s="44"/>
      <c r="AF27" s="44"/>
      <c r="AG27" s="45">
        <f>SUM(B27:AF27)</f>
        <v>28</v>
      </c>
      <c r="AH27" s="41" t="s">
        <v>54</v>
      </c>
    </row>
    <row r="28" spans="1:34" s="43" customFormat="1" ht="18.75" customHeight="1" x14ac:dyDescent="0.25">
      <c r="A28" s="6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52"/>
    </row>
    <row r="29" spans="1:34" s="43" customFormat="1" ht="80.25" customHeight="1" x14ac:dyDescent="0.25">
      <c r="A29" s="85" t="s">
        <v>66</v>
      </c>
      <c r="B29" s="88">
        <v>44228</v>
      </c>
      <c r="C29" s="88">
        <v>44229</v>
      </c>
      <c r="D29" s="88">
        <v>44230</v>
      </c>
      <c r="E29" s="88">
        <v>44231</v>
      </c>
      <c r="F29" s="88">
        <v>44232</v>
      </c>
      <c r="G29" s="88">
        <v>44233</v>
      </c>
      <c r="H29" s="88">
        <v>44234</v>
      </c>
      <c r="I29" s="88">
        <v>44204</v>
      </c>
      <c r="J29" s="88">
        <v>44236</v>
      </c>
      <c r="K29" s="88">
        <v>44237</v>
      </c>
      <c r="L29" s="88">
        <v>44238</v>
      </c>
      <c r="M29" s="88">
        <v>44239</v>
      </c>
      <c r="N29" s="88">
        <v>44240</v>
      </c>
      <c r="O29" s="88">
        <v>44241</v>
      </c>
      <c r="P29" s="88">
        <v>44242</v>
      </c>
      <c r="Q29" s="88">
        <v>44243</v>
      </c>
      <c r="R29" s="88">
        <v>44244</v>
      </c>
      <c r="S29" s="88">
        <v>44245</v>
      </c>
      <c r="T29" s="88">
        <v>44246</v>
      </c>
      <c r="U29" s="88">
        <v>44247</v>
      </c>
      <c r="V29" s="88">
        <v>44248</v>
      </c>
      <c r="W29" s="88">
        <v>44249</v>
      </c>
      <c r="X29" s="88">
        <v>44250</v>
      </c>
      <c r="Y29" s="88">
        <v>44251</v>
      </c>
      <c r="Z29" s="88">
        <v>44252</v>
      </c>
      <c r="AA29" s="88">
        <v>44253</v>
      </c>
      <c r="AB29" s="88">
        <v>44254</v>
      </c>
      <c r="AC29" s="88">
        <v>44255</v>
      </c>
      <c r="AD29" s="54"/>
      <c r="AE29" s="54"/>
      <c r="AF29" s="54"/>
      <c r="AG29" s="55" t="s">
        <v>49</v>
      </c>
      <c r="AH29" s="56" t="s">
        <v>50</v>
      </c>
    </row>
    <row r="30" spans="1:34" ht="15.75" x14ac:dyDescent="0.25">
      <c r="A30" s="46" t="s">
        <v>48</v>
      </c>
      <c r="B30" s="44">
        <v>97</v>
      </c>
      <c r="C30" s="44">
        <v>97</v>
      </c>
      <c r="D30" s="44">
        <v>97</v>
      </c>
      <c r="E30" s="44">
        <v>97</v>
      </c>
      <c r="F30" s="44">
        <v>97</v>
      </c>
      <c r="G30" s="44">
        <v>97</v>
      </c>
      <c r="H30" s="44">
        <v>97</v>
      </c>
      <c r="I30" s="44">
        <v>97</v>
      </c>
      <c r="J30" s="44">
        <v>97</v>
      </c>
      <c r="K30" s="44">
        <v>97</v>
      </c>
      <c r="L30" s="44">
        <v>97</v>
      </c>
      <c r="M30" s="44">
        <v>97</v>
      </c>
      <c r="N30" s="44">
        <v>97</v>
      </c>
      <c r="O30" s="44">
        <v>97</v>
      </c>
      <c r="P30" s="44">
        <v>97</v>
      </c>
      <c r="Q30" s="44">
        <v>97</v>
      </c>
      <c r="R30" s="44">
        <v>97</v>
      </c>
      <c r="S30" s="44">
        <v>97</v>
      </c>
      <c r="T30" s="44">
        <v>97</v>
      </c>
      <c r="U30" s="44">
        <v>97</v>
      </c>
      <c r="V30" s="44">
        <v>97</v>
      </c>
      <c r="W30" s="44">
        <v>97</v>
      </c>
      <c r="X30" s="44">
        <v>97</v>
      </c>
      <c r="Y30" s="44">
        <v>98</v>
      </c>
      <c r="Z30" s="44">
        <v>98</v>
      </c>
      <c r="AA30" s="44">
        <v>98</v>
      </c>
      <c r="AB30" s="44">
        <v>98</v>
      </c>
      <c r="AC30" s="44">
        <v>98</v>
      </c>
      <c r="AD30" s="44"/>
      <c r="AE30" s="44"/>
      <c r="AF30" s="44"/>
      <c r="AG30" s="45">
        <f>SUM(B30:AF30)</f>
        <v>2721</v>
      </c>
      <c r="AH30" s="41" t="s">
        <v>73</v>
      </c>
    </row>
    <row r="31" spans="1:34" ht="15.75" x14ac:dyDescent="0.25">
      <c r="A31" s="6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52"/>
    </row>
    <row r="32" spans="1:34" ht="49.5" customHeight="1" x14ac:dyDescent="0.25">
      <c r="A32" s="85" t="s">
        <v>67</v>
      </c>
      <c r="B32" s="88">
        <v>44593</v>
      </c>
      <c r="C32" s="88">
        <v>44594</v>
      </c>
      <c r="D32" s="88">
        <v>44595</v>
      </c>
      <c r="E32" s="88">
        <v>44596</v>
      </c>
      <c r="F32" s="88">
        <v>44597</v>
      </c>
      <c r="G32" s="88">
        <v>44598</v>
      </c>
      <c r="H32" s="88">
        <v>44599</v>
      </c>
      <c r="I32" s="88">
        <v>44569</v>
      </c>
      <c r="J32" s="88">
        <v>44601</v>
      </c>
      <c r="K32" s="88">
        <v>44602</v>
      </c>
      <c r="L32" s="88">
        <v>44603</v>
      </c>
      <c r="M32" s="88">
        <v>44604</v>
      </c>
      <c r="N32" s="88">
        <v>44605</v>
      </c>
      <c r="O32" s="88">
        <v>44606</v>
      </c>
      <c r="P32" s="88">
        <v>44607</v>
      </c>
      <c r="Q32" s="88">
        <v>44608</v>
      </c>
      <c r="R32" s="88">
        <v>44609</v>
      </c>
      <c r="S32" s="88">
        <v>44610</v>
      </c>
      <c r="T32" s="88">
        <v>44611</v>
      </c>
      <c r="U32" s="88">
        <v>44612</v>
      </c>
      <c r="V32" s="88">
        <v>44613</v>
      </c>
      <c r="W32" s="88">
        <v>44614</v>
      </c>
      <c r="X32" s="88">
        <v>44615</v>
      </c>
      <c r="Y32" s="88">
        <v>44616</v>
      </c>
      <c r="Z32" s="88">
        <v>44617</v>
      </c>
      <c r="AA32" s="88">
        <v>44618</v>
      </c>
      <c r="AB32" s="88">
        <v>44619</v>
      </c>
      <c r="AC32" s="88">
        <v>44620</v>
      </c>
      <c r="AD32" s="54"/>
      <c r="AE32" s="54"/>
      <c r="AF32" s="54"/>
      <c r="AG32" s="55" t="s">
        <v>49</v>
      </c>
      <c r="AH32" s="56" t="s">
        <v>50</v>
      </c>
    </row>
    <row r="33" spans="1:34" ht="15.75" x14ac:dyDescent="0.25">
      <c r="A33" s="46" t="s">
        <v>48</v>
      </c>
      <c r="B33" s="44">
        <v>1</v>
      </c>
      <c r="C33" s="44">
        <v>1</v>
      </c>
      <c r="D33" s="44">
        <v>1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1</v>
      </c>
      <c r="R33" s="44">
        <v>1</v>
      </c>
      <c r="S33" s="44">
        <v>1</v>
      </c>
      <c r="T33" s="44">
        <v>1</v>
      </c>
      <c r="U33" s="44">
        <v>1</v>
      </c>
      <c r="V33" s="44">
        <v>1</v>
      </c>
      <c r="W33" s="44">
        <v>1</v>
      </c>
      <c r="X33" s="44">
        <v>1</v>
      </c>
      <c r="Y33" s="44">
        <v>1</v>
      </c>
      <c r="Z33" s="44">
        <v>1</v>
      </c>
      <c r="AA33" s="44">
        <v>1</v>
      </c>
      <c r="AB33" s="44">
        <v>1</v>
      </c>
      <c r="AC33" s="44">
        <v>1</v>
      </c>
      <c r="AD33" s="44"/>
      <c r="AE33" s="44"/>
      <c r="AF33" s="44"/>
      <c r="AG33" s="45">
        <f>SUM(B33:AF33)</f>
        <v>28</v>
      </c>
      <c r="AH33" s="41" t="s">
        <v>54</v>
      </c>
    </row>
    <row r="34" spans="1:34" ht="15.75" x14ac:dyDescent="0.25">
      <c r="A34" s="6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52"/>
    </row>
    <row r="35" spans="1:34" ht="18.75" x14ac:dyDescent="0.3">
      <c r="A35" s="84" t="s">
        <v>2</v>
      </c>
      <c r="AH35" s="49"/>
    </row>
    <row r="36" spans="1:34" s="57" customFormat="1" ht="39" customHeight="1" x14ac:dyDescent="0.25">
      <c r="A36" s="85" t="s">
        <v>65</v>
      </c>
      <c r="B36" s="88">
        <v>44621</v>
      </c>
      <c r="C36" s="88">
        <v>44622</v>
      </c>
      <c r="D36" s="88">
        <v>44623</v>
      </c>
      <c r="E36" s="88">
        <v>44624</v>
      </c>
      <c r="F36" s="88">
        <v>44625</v>
      </c>
      <c r="G36" s="88">
        <v>44626</v>
      </c>
      <c r="H36" s="88">
        <v>44627</v>
      </c>
      <c r="I36" s="88">
        <v>44628</v>
      </c>
      <c r="J36" s="88">
        <v>44629</v>
      </c>
      <c r="K36" s="88">
        <v>44630</v>
      </c>
      <c r="L36" s="88">
        <v>44631</v>
      </c>
      <c r="M36" s="88">
        <v>44632</v>
      </c>
      <c r="N36" s="88">
        <v>44633</v>
      </c>
      <c r="O36" s="88">
        <v>44634</v>
      </c>
      <c r="P36" s="88">
        <v>44635</v>
      </c>
      <c r="Q36" s="88">
        <v>44636</v>
      </c>
      <c r="R36" s="88">
        <v>44637</v>
      </c>
      <c r="S36" s="88">
        <v>44638</v>
      </c>
      <c r="T36" s="88">
        <v>44639</v>
      </c>
      <c r="U36" s="88">
        <v>44640</v>
      </c>
      <c r="V36" s="88">
        <v>44641</v>
      </c>
      <c r="W36" s="88">
        <v>44642</v>
      </c>
      <c r="X36" s="88">
        <v>44643</v>
      </c>
      <c r="Y36" s="88">
        <v>44644</v>
      </c>
      <c r="Z36" s="88">
        <v>44645</v>
      </c>
      <c r="AA36" s="88">
        <v>44646</v>
      </c>
      <c r="AB36" s="88">
        <v>44647</v>
      </c>
      <c r="AC36" s="88">
        <v>44648</v>
      </c>
      <c r="AD36" s="88">
        <v>44649</v>
      </c>
      <c r="AE36" s="88">
        <v>44650</v>
      </c>
      <c r="AF36" s="88">
        <v>44651</v>
      </c>
      <c r="AG36" s="55" t="s">
        <v>49</v>
      </c>
      <c r="AH36" s="61" t="s">
        <v>50</v>
      </c>
    </row>
    <row r="37" spans="1:34" s="43" customFormat="1" ht="18.75" customHeight="1" x14ac:dyDescent="0.25">
      <c r="A37" s="40" t="s">
        <v>48</v>
      </c>
      <c r="B37" s="41">
        <v>12</v>
      </c>
      <c r="C37" s="41">
        <v>12</v>
      </c>
      <c r="D37" s="41">
        <v>12</v>
      </c>
      <c r="E37" s="41">
        <v>12</v>
      </c>
      <c r="F37" s="41">
        <v>12</v>
      </c>
      <c r="G37" s="41">
        <v>12</v>
      </c>
      <c r="H37" s="50">
        <v>12</v>
      </c>
      <c r="I37" s="41">
        <v>12</v>
      </c>
      <c r="J37" s="41">
        <v>12</v>
      </c>
      <c r="K37" s="41">
        <v>12</v>
      </c>
      <c r="L37" s="41">
        <v>12</v>
      </c>
      <c r="M37" s="41">
        <v>12</v>
      </c>
      <c r="N37" s="41">
        <v>12</v>
      </c>
      <c r="O37" s="41">
        <v>12</v>
      </c>
      <c r="P37" s="41">
        <v>12</v>
      </c>
      <c r="Q37" s="41">
        <v>12</v>
      </c>
      <c r="R37" s="41">
        <v>12</v>
      </c>
      <c r="S37" s="41">
        <v>12</v>
      </c>
      <c r="T37" s="41">
        <v>12</v>
      </c>
      <c r="U37" s="41">
        <v>12</v>
      </c>
      <c r="V37" s="41">
        <v>12</v>
      </c>
      <c r="W37" s="41">
        <v>12</v>
      </c>
      <c r="X37" s="41">
        <v>12</v>
      </c>
      <c r="Y37" s="41">
        <v>12</v>
      </c>
      <c r="Z37" s="41">
        <v>12</v>
      </c>
      <c r="AA37" s="41">
        <v>12</v>
      </c>
      <c r="AB37" s="41">
        <v>12</v>
      </c>
      <c r="AC37" s="41">
        <v>13</v>
      </c>
      <c r="AD37" s="41">
        <v>13</v>
      </c>
      <c r="AE37" s="41">
        <v>13</v>
      </c>
      <c r="AF37" s="41">
        <v>12</v>
      </c>
      <c r="AG37" s="42">
        <f>SUM(B37:AF37)</f>
        <v>375</v>
      </c>
      <c r="AH37" s="41" t="s">
        <v>74</v>
      </c>
    </row>
    <row r="38" spans="1:34" s="35" customFormat="1" ht="18.75" customHeight="1" x14ac:dyDescent="0.3">
      <c r="A38" s="3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48"/>
    </row>
    <row r="39" spans="1:34" s="57" customFormat="1" ht="39.75" customHeight="1" x14ac:dyDescent="0.3">
      <c r="A39" s="87" t="s">
        <v>59</v>
      </c>
      <c r="B39" s="89">
        <v>44621</v>
      </c>
      <c r="C39" s="89">
        <v>44622</v>
      </c>
      <c r="D39" s="89">
        <v>44623</v>
      </c>
      <c r="E39" s="89">
        <v>44624</v>
      </c>
      <c r="F39" s="89">
        <v>44625</v>
      </c>
      <c r="G39" s="89">
        <v>44626</v>
      </c>
      <c r="H39" s="90">
        <v>44627</v>
      </c>
      <c r="I39" s="89">
        <v>44628</v>
      </c>
      <c r="J39" s="89">
        <v>44629</v>
      </c>
      <c r="K39" s="89">
        <v>44630</v>
      </c>
      <c r="L39" s="89">
        <v>44631</v>
      </c>
      <c r="M39" s="89">
        <v>44632</v>
      </c>
      <c r="N39" s="89">
        <v>44633</v>
      </c>
      <c r="O39" s="89">
        <v>44634</v>
      </c>
      <c r="P39" s="89">
        <v>44635</v>
      </c>
      <c r="Q39" s="89">
        <v>44636</v>
      </c>
      <c r="R39" s="89">
        <v>44637</v>
      </c>
      <c r="S39" s="89">
        <v>44638</v>
      </c>
      <c r="T39" s="89">
        <v>44639</v>
      </c>
      <c r="U39" s="89">
        <v>44640</v>
      </c>
      <c r="V39" s="89">
        <v>44641</v>
      </c>
      <c r="W39" s="89">
        <v>44642</v>
      </c>
      <c r="X39" s="89">
        <v>44643</v>
      </c>
      <c r="Y39" s="89">
        <v>44644</v>
      </c>
      <c r="Z39" s="89">
        <v>44645</v>
      </c>
      <c r="AA39" s="89">
        <v>44646</v>
      </c>
      <c r="AB39" s="89">
        <v>44647</v>
      </c>
      <c r="AC39" s="89">
        <v>44648</v>
      </c>
      <c r="AD39" s="89">
        <v>44649</v>
      </c>
      <c r="AE39" s="89">
        <v>44650</v>
      </c>
      <c r="AF39" s="89">
        <v>44651</v>
      </c>
      <c r="AG39" s="58"/>
      <c r="AH39" s="59"/>
    </row>
    <row r="40" spans="1:34" s="43" customFormat="1" ht="18.75" customHeight="1" x14ac:dyDescent="0.25">
      <c r="A40" s="46" t="s">
        <v>48</v>
      </c>
      <c r="B40" s="47">
        <v>86</v>
      </c>
      <c r="C40" s="44">
        <v>86</v>
      </c>
      <c r="D40" s="44">
        <v>86</v>
      </c>
      <c r="E40" s="44">
        <v>86</v>
      </c>
      <c r="F40" s="44">
        <v>86</v>
      </c>
      <c r="G40" s="44">
        <v>86</v>
      </c>
      <c r="H40" s="44">
        <v>86</v>
      </c>
      <c r="I40" s="44">
        <v>86</v>
      </c>
      <c r="J40" s="44">
        <v>86</v>
      </c>
      <c r="K40" s="44">
        <v>86</v>
      </c>
      <c r="L40" s="44">
        <v>86</v>
      </c>
      <c r="M40" s="44">
        <v>86</v>
      </c>
      <c r="N40" s="44">
        <v>86</v>
      </c>
      <c r="O40" s="44">
        <v>86</v>
      </c>
      <c r="P40" s="44">
        <v>86</v>
      </c>
      <c r="Q40" s="44">
        <v>86</v>
      </c>
      <c r="R40" s="44">
        <v>86</v>
      </c>
      <c r="S40" s="44">
        <v>86</v>
      </c>
      <c r="T40" s="44">
        <v>86</v>
      </c>
      <c r="U40" s="44">
        <v>86</v>
      </c>
      <c r="V40" s="44">
        <v>86</v>
      </c>
      <c r="W40" s="44">
        <v>86</v>
      </c>
      <c r="X40" s="44">
        <v>86</v>
      </c>
      <c r="Y40" s="44">
        <v>86</v>
      </c>
      <c r="Z40" s="44">
        <v>86</v>
      </c>
      <c r="AA40" s="44">
        <v>86</v>
      </c>
      <c r="AB40" s="44">
        <v>86</v>
      </c>
      <c r="AC40" s="44">
        <v>86</v>
      </c>
      <c r="AD40" s="44">
        <v>86</v>
      </c>
      <c r="AE40" s="44">
        <v>86</v>
      </c>
      <c r="AF40" s="44">
        <v>86</v>
      </c>
      <c r="AG40" s="45">
        <f>SUM(B40:AF40)</f>
        <v>2666</v>
      </c>
      <c r="AH40" s="62" t="s">
        <v>75</v>
      </c>
    </row>
    <row r="41" spans="1:34" x14ac:dyDescent="0.25">
      <c r="A41" s="34"/>
    </row>
    <row r="42" spans="1:34" ht="65.25" customHeight="1" x14ac:dyDescent="0.25">
      <c r="A42" s="85" t="s">
        <v>64</v>
      </c>
      <c r="B42" s="88">
        <v>44621</v>
      </c>
      <c r="C42" s="88">
        <v>44622</v>
      </c>
      <c r="D42" s="88">
        <v>44623</v>
      </c>
      <c r="E42" s="88">
        <v>44624</v>
      </c>
      <c r="F42" s="88">
        <v>44625</v>
      </c>
      <c r="G42" s="88">
        <v>44626</v>
      </c>
      <c r="H42" s="88">
        <v>44627</v>
      </c>
      <c r="I42" s="88">
        <v>44628</v>
      </c>
      <c r="J42" s="88">
        <v>44629</v>
      </c>
      <c r="K42" s="88">
        <v>44630</v>
      </c>
      <c r="L42" s="88">
        <v>44631</v>
      </c>
      <c r="M42" s="88">
        <v>44632</v>
      </c>
      <c r="N42" s="88">
        <v>44633</v>
      </c>
      <c r="O42" s="88">
        <v>44634</v>
      </c>
      <c r="P42" s="88">
        <v>44635</v>
      </c>
      <c r="Q42" s="88">
        <v>44636</v>
      </c>
      <c r="R42" s="88">
        <v>44637</v>
      </c>
      <c r="S42" s="88">
        <v>44638</v>
      </c>
      <c r="T42" s="88">
        <v>44639</v>
      </c>
      <c r="U42" s="88">
        <v>44640</v>
      </c>
      <c r="V42" s="88">
        <v>44641</v>
      </c>
      <c r="W42" s="88">
        <v>44642</v>
      </c>
      <c r="X42" s="88">
        <v>44643</v>
      </c>
      <c r="Y42" s="88">
        <v>44644</v>
      </c>
      <c r="Z42" s="88">
        <v>44645</v>
      </c>
      <c r="AA42" s="88">
        <v>44646</v>
      </c>
      <c r="AB42" s="88">
        <v>44647</v>
      </c>
      <c r="AC42" s="88">
        <v>44648</v>
      </c>
      <c r="AD42" s="88">
        <v>44649</v>
      </c>
      <c r="AE42" s="88">
        <v>44650</v>
      </c>
      <c r="AF42" s="88">
        <v>44651</v>
      </c>
      <c r="AG42" s="55" t="s">
        <v>49</v>
      </c>
      <c r="AH42" s="56" t="s">
        <v>50</v>
      </c>
    </row>
    <row r="43" spans="1:34" ht="15.75" x14ac:dyDescent="0.25">
      <c r="A43" s="46" t="s">
        <v>48</v>
      </c>
      <c r="B43" s="44">
        <v>1</v>
      </c>
      <c r="C43" s="44">
        <v>1</v>
      </c>
      <c r="D43" s="44">
        <v>1</v>
      </c>
      <c r="E43" s="44">
        <v>1</v>
      </c>
      <c r="F43" s="44">
        <v>1</v>
      </c>
      <c r="G43" s="44">
        <v>1</v>
      </c>
      <c r="H43" s="44">
        <v>1</v>
      </c>
      <c r="I43" s="44">
        <v>1</v>
      </c>
      <c r="J43" s="44">
        <v>1</v>
      </c>
      <c r="K43" s="44">
        <v>1</v>
      </c>
      <c r="L43" s="44">
        <v>1</v>
      </c>
      <c r="M43" s="44">
        <v>1</v>
      </c>
      <c r="N43" s="44">
        <v>1</v>
      </c>
      <c r="O43" s="44">
        <v>1</v>
      </c>
      <c r="P43" s="44">
        <v>1</v>
      </c>
      <c r="Q43" s="44">
        <v>1</v>
      </c>
      <c r="R43" s="44">
        <v>1</v>
      </c>
      <c r="S43" s="44">
        <v>1</v>
      </c>
      <c r="T43" s="44">
        <v>1</v>
      </c>
      <c r="U43" s="44">
        <v>1</v>
      </c>
      <c r="V43" s="44">
        <v>1</v>
      </c>
      <c r="W43" s="44">
        <v>1</v>
      </c>
      <c r="X43" s="44">
        <v>1</v>
      </c>
      <c r="Y43" s="44">
        <v>1</v>
      </c>
      <c r="Z43" s="44">
        <v>1</v>
      </c>
      <c r="AA43" s="44">
        <v>1</v>
      </c>
      <c r="AB43" s="44">
        <v>1</v>
      </c>
      <c r="AC43" s="44">
        <v>1</v>
      </c>
      <c r="AD43" s="44">
        <v>1</v>
      </c>
      <c r="AE43" s="44">
        <v>1</v>
      </c>
      <c r="AF43" s="44">
        <v>1</v>
      </c>
      <c r="AG43" s="45">
        <f>SUM(B43:AF43)</f>
        <v>31</v>
      </c>
      <c r="AH43" s="44" t="s">
        <v>53</v>
      </c>
    </row>
    <row r="44" spans="1:34" ht="15.75" x14ac:dyDescent="0.25">
      <c r="A44" s="6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3"/>
      <c r="AH44" s="52"/>
    </row>
    <row r="45" spans="1:34" ht="78.75" customHeight="1" x14ac:dyDescent="0.25">
      <c r="A45" s="85" t="s">
        <v>66</v>
      </c>
      <c r="B45" s="88">
        <v>44621</v>
      </c>
      <c r="C45" s="88">
        <v>44621</v>
      </c>
      <c r="D45" s="88">
        <v>44623</v>
      </c>
      <c r="E45" s="88">
        <v>44624</v>
      </c>
      <c r="F45" s="88">
        <v>44625</v>
      </c>
      <c r="G45" s="88">
        <v>44626</v>
      </c>
      <c r="H45" s="88">
        <v>44627</v>
      </c>
      <c r="I45" s="88">
        <v>44628</v>
      </c>
      <c r="J45" s="88">
        <v>44629</v>
      </c>
      <c r="K45" s="88">
        <v>44630</v>
      </c>
      <c r="L45" s="88">
        <v>44631</v>
      </c>
      <c r="M45" s="88">
        <v>44632</v>
      </c>
      <c r="N45" s="88">
        <v>44633</v>
      </c>
      <c r="O45" s="88">
        <v>44634</v>
      </c>
      <c r="P45" s="88">
        <v>44635</v>
      </c>
      <c r="Q45" s="88">
        <v>44636</v>
      </c>
      <c r="R45" s="88">
        <v>44637</v>
      </c>
      <c r="S45" s="88">
        <v>44638</v>
      </c>
      <c r="T45" s="88">
        <v>44639</v>
      </c>
      <c r="U45" s="88">
        <v>44640</v>
      </c>
      <c r="V45" s="88">
        <v>44641</v>
      </c>
      <c r="W45" s="88">
        <v>44642</v>
      </c>
      <c r="X45" s="88">
        <v>44643</v>
      </c>
      <c r="Y45" s="88">
        <v>44644</v>
      </c>
      <c r="Z45" s="88">
        <v>44645</v>
      </c>
      <c r="AA45" s="88">
        <v>44646</v>
      </c>
      <c r="AB45" s="88">
        <v>44647</v>
      </c>
      <c r="AC45" s="88">
        <v>44648</v>
      </c>
      <c r="AD45" s="88">
        <v>44649</v>
      </c>
      <c r="AE45" s="88">
        <v>44650</v>
      </c>
      <c r="AF45" s="88">
        <v>44651</v>
      </c>
      <c r="AG45" s="55" t="s">
        <v>49</v>
      </c>
      <c r="AH45" s="56" t="s">
        <v>50</v>
      </c>
    </row>
    <row r="46" spans="1:34" ht="15.75" x14ac:dyDescent="0.25">
      <c r="A46" s="46" t="s">
        <v>48</v>
      </c>
      <c r="B46" s="44">
        <v>98</v>
      </c>
      <c r="C46" s="44">
        <v>98</v>
      </c>
      <c r="D46" s="44">
        <v>98</v>
      </c>
      <c r="E46" s="44">
        <v>98</v>
      </c>
      <c r="F46" s="44">
        <v>98</v>
      </c>
      <c r="G46" s="44">
        <v>98</v>
      </c>
      <c r="H46" s="44">
        <v>98</v>
      </c>
      <c r="I46" s="44">
        <v>98</v>
      </c>
      <c r="J46" s="44">
        <v>98</v>
      </c>
      <c r="K46" s="44">
        <v>98</v>
      </c>
      <c r="L46" s="44">
        <v>98</v>
      </c>
      <c r="M46" s="44">
        <v>98</v>
      </c>
      <c r="N46" s="44">
        <v>98</v>
      </c>
      <c r="O46" s="44">
        <v>98</v>
      </c>
      <c r="P46" s="44">
        <v>98</v>
      </c>
      <c r="Q46" s="44">
        <v>98</v>
      </c>
      <c r="R46" s="44">
        <v>98</v>
      </c>
      <c r="S46" s="44">
        <v>98</v>
      </c>
      <c r="T46" s="44">
        <v>98</v>
      </c>
      <c r="U46" s="44">
        <v>98</v>
      </c>
      <c r="V46" s="44">
        <v>98</v>
      </c>
      <c r="W46" s="44">
        <v>98</v>
      </c>
      <c r="X46" s="44">
        <v>98</v>
      </c>
      <c r="Y46" s="44">
        <v>98</v>
      </c>
      <c r="Z46" s="44">
        <v>98</v>
      </c>
      <c r="AA46" s="44">
        <v>98</v>
      </c>
      <c r="AB46" s="44">
        <v>98</v>
      </c>
      <c r="AC46" s="44">
        <v>99</v>
      </c>
      <c r="AD46" s="44">
        <v>99</v>
      </c>
      <c r="AE46" s="44">
        <v>99</v>
      </c>
      <c r="AF46" s="44">
        <v>98</v>
      </c>
      <c r="AG46" s="45">
        <v>3042</v>
      </c>
      <c r="AH46" s="44" t="s">
        <v>82</v>
      </c>
    </row>
    <row r="47" spans="1:34" ht="15.75" x14ac:dyDescent="0.25">
      <c r="A47" s="6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2"/>
    </row>
    <row r="48" spans="1:34" ht="53.25" customHeight="1" x14ac:dyDescent="0.25">
      <c r="A48" s="85" t="s">
        <v>67</v>
      </c>
      <c r="B48" s="88">
        <v>44621</v>
      </c>
      <c r="C48" s="88">
        <v>44622</v>
      </c>
      <c r="D48" s="88">
        <v>44623</v>
      </c>
      <c r="E48" s="88">
        <v>44624</v>
      </c>
      <c r="F48" s="88">
        <v>44625</v>
      </c>
      <c r="G48" s="88">
        <v>44626</v>
      </c>
      <c r="H48" s="88">
        <v>44627</v>
      </c>
      <c r="I48" s="88">
        <v>44628</v>
      </c>
      <c r="J48" s="88">
        <v>44629</v>
      </c>
      <c r="K48" s="88">
        <v>44630</v>
      </c>
      <c r="L48" s="88">
        <v>44631</v>
      </c>
      <c r="M48" s="88">
        <v>44632</v>
      </c>
      <c r="N48" s="88">
        <v>44633</v>
      </c>
      <c r="O48" s="88">
        <v>44634</v>
      </c>
      <c r="P48" s="88">
        <v>44635</v>
      </c>
      <c r="Q48" s="88">
        <v>44636</v>
      </c>
      <c r="R48" s="88">
        <v>44637</v>
      </c>
      <c r="S48" s="88">
        <v>44638</v>
      </c>
      <c r="T48" s="88">
        <v>44639</v>
      </c>
      <c r="U48" s="88">
        <v>44640</v>
      </c>
      <c r="V48" s="88">
        <v>44641</v>
      </c>
      <c r="W48" s="88">
        <v>44642</v>
      </c>
      <c r="X48" s="88">
        <v>44643</v>
      </c>
      <c r="Y48" s="88">
        <v>44644</v>
      </c>
      <c r="Z48" s="88">
        <v>44645</v>
      </c>
      <c r="AA48" s="88">
        <v>44646</v>
      </c>
      <c r="AB48" s="88">
        <v>44647</v>
      </c>
      <c r="AC48" s="88">
        <v>44648</v>
      </c>
      <c r="AD48" s="88">
        <v>44649</v>
      </c>
      <c r="AE48" s="88">
        <v>44650</v>
      </c>
      <c r="AF48" s="88">
        <v>44651</v>
      </c>
      <c r="AG48" s="55" t="s">
        <v>49</v>
      </c>
      <c r="AH48" s="56" t="s">
        <v>50</v>
      </c>
    </row>
    <row r="49" spans="1:36" ht="15.75" x14ac:dyDescent="0.25">
      <c r="A49" s="46" t="s">
        <v>48</v>
      </c>
      <c r="B49" s="44">
        <v>1</v>
      </c>
      <c r="C49" s="44">
        <v>1</v>
      </c>
      <c r="D49" s="44">
        <v>1</v>
      </c>
      <c r="E49" s="44">
        <v>1</v>
      </c>
      <c r="F49" s="44">
        <v>1</v>
      </c>
      <c r="G49" s="44">
        <v>1</v>
      </c>
      <c r="H49" s="44">
        <v>1</v>
      </c>
      <c r="I49" s="44">
        <v>1</v>
      </c>
      <c r="J49" s="44">
        <v>1</v>
      </c>
      <c r="K49" s="44">
        <v>1</v>
      </c>
      <c r="L49" s="44">
        <v>1</v>
      </c>
      <c r="M49" s="44">
        <v>1</v>
      </c>
      <c r="N49" s="44">
        <v>1</v>
      </c>
      <c r="O49" s="44">
        <v>1</v>
      </c>
      <c r="P49" s="44">
        <v>1</v>
      </c>
      <c r="Q49" s="44">
        <v>1</v>
      </c>
      <c r="R49" s="44">
        <v>1</v>
      </c>
      <c r="S49" s="44">
        <v>1</v>
      </c>
      <c r="T49" s="44">
        <v>1</v>
      </c>
      <c r="U49" s="44">
        <v>1</v>
      </c>
      <c r="V49" s="44">
        <v>1</v>
      </c>
      <c r="W49" s="44">
        <v>1</v>
      </c>
      <c r="X49" s="44">
        <v>1</v>
      </c>
      <c r="Y49" s="44">
        <v>1</v>
      </c>
      <c r="Z49" s="44">
        <v>1</v>
      </c>
      <c r="AA49" s="44">
        <v>1</v>
      </c>
      <c r="AB49" s="44">
        <v>1</v>
      </c>
      <c r="AC49" s="44">
        <v>1</v>
      </c>
      <c r="AD49" s="44">
        <v>1</v>
      </c>
      <c r="AE49" s="44">
        <v>1</v>
      </c>
      <c r="AF49" s="44">
        <v>1</v>
      </c>
      <c r="AG49" s="45">
        <f>SUM(B49:AF49)</f>
        <v>31</v>
      </c>
      <c r="AH49" s="44" t="s">
        <v>53</v>
      </c>
    </row>
    <row r="50" spans="1:36" x14ac:dyDescent="0.25">
      <c r="A50" s="91" t="s">
        <v>3</v>
      </c>
    </row>
    <row r="51" spans="1:36" ht="38.25" x14ac:dyDescent="0.25">
      <c r="A51" s="85" t="s">
        <v>65</v>
      </c>
      <c r="B51" s="88">
        <v>44652</v>
      </c>
      <c r="C51" s="88">
        <v>44653</v>
      </c>
      <c r="D51" s="88">
        <v>44654</v>
      </c>
      <c r="E51" s="88">
        <v>44655</v>
      </c>
      <c r="F51" s="88">
        <v>44656</v>
      </c>
      <c r="G51" s="88">
        <v>44657</v>
      </c>
      <c r="H51" s="88">
        <v>44658</v>
      </c>
      <c r="I51" s="88">
        <v>44659</v>
      </c>
      <c r="J51" s="88">
        <v>44660</v>
      </c>
      <c r="K51" s="88">
        <v>44661</v>
      </c>
      <c r="L51" s="88">
        <v>44662</v>
      </c>
      <c r="M51" s="88">
        <v>44663</v>
      </c>
      <c r="N51" s="88">
        <v>44664</v>
      </c>
      <c r="O51" s="88">
        <v>44665</v>
      </c>
      <c r="P51" s="88">
        <v>44666</v>
      </c>
      <c r="Q51" s="88">
        <v>44667</v>
      </c>
      <c r="R51" s="88">
        <v>44668</v>
      </c>
      <c r="S51" s="88">
        <v>44669</v>
      </c>
      <c r="T51" s="88">
        <v>44670</v>
      </c>
      <c r="U51" s="88">
        <v>44671</v>
      </c>
      <c r="V51" s="88">
        <v>44672</v>
      </c>
      <c r="W51" s="88">
        <v>44673</v>
      </c>
      <c r="X51" s="88">
        <v>44674</v>
      </c>
      <c r="Y51" s="88">
        <v>44675</v>
      </c>
      <c r="Z51" s="88">
        <v>44676</v>
      </c>
      <c r="AA51" s="88">
        <v>44677</v>
      </c>
      <c r="AB51" s="88">
        <v>44678</v>
      </c>
      <c r="AC51" s="88">
        <v>44679</v>
      </c>
      <c r="AD51" s="88">
        <v>44680</v>
      </c>
      <c r="AE51" s="88">
        <v>44681</v>
      </c>
      <c r="AF51" s="88"/>
      <c r="AG51" s="55" t="s">
        <v>49</v>
      </c>
      <c r="AH51" s="61" t="s">
        <v>50</v>
      </c>
      <c r="AI51" s="57"/>
      <c r="AJ51" s="57"/>
    </row>
    <row r="52" spans="1:36" ht="15.75" x14ac:dyDescent="0.25">
      <c r="A52" s="40" t="s">
        <v>48</v>
      </c>
      <c r="B52" s="41">
        <v>12</v>
      </c>
      <c r="C52" s="41">
        <v>12</v>
      </c>
      <c r="D52" s="41">
        <v>12</v>
      </c>
      <c r="E52" s="41">
        <v>12</v>
      </c>
      <c r="F52" s="41">
        <v>12</v>
      </c>
      <c r="G52" s="41">
        <v>12</v>
      </c>
      <c r="H52" s="50">
        <v>12</v>
      </c>
      <c r="I52" s="41">
        <v>12</v>
      </c>
      <c r="J52" s="41">
        <v>12</v>
      </c>
      <c r="K52" s="41">
        <v>12</v>
      </c>
      <c r="L52" s="41">
        <v>12</v>
      </c>
      <c r="M52" s="41">
        <v>12</v>
      </c>
      <c r="N52" s="41">
        <v>12</v>
      </c>
      <c r="O52" s="41">
        <v>12</v>
      </c>
      <c r="P52" s="41">
        <v>12</v>
      </c>
      <c r="Q52" s="41">
        <v>12</v>
      </c>
      <c r="R52" s="41">
        <v>12</v>
      </c>
      <c r="S52" s="41">
        <v>12</v>
      </c>
      <c r="T52" s="41">
        <v>12</v>
      </c>
      <c r="U52" s="41">
        <v>13</v>
      </c>
      <c r="V52" s="41">
        <v>13</v>
      </c>
      <c r="W52" s="41">
        <v>13</v>
      </c>
      <c r="X52" s="41">
        <v>13</v>
      </c>
      <c r="Y52" s="41">
        <v>13</v>
      </c>
      <c r="Z52" s="41">
        <v>13</v>
      </c>
      <c r="AA52" s="41">
        <v>13</v>
      </c>
      <c r="AB52" s="41">
        <v>13</v>
      </c>
      <c r="AC52" s="41">
        <v>13</v>
      </c>
      <c r="AD52" s="41">
        <v>13</v>
      </c>
      <c r="AE52" s="41">
        <v>13</v>
      </c>
      <c r="AF52" s="41"/>
      <c r="AG52" s="42">
        <f>SUM(B52:AF52)</f>
        <v>371</v>
      </c>
      <c r="AH52" s="41" t="s">
        <v>79</v>
      </c>
      <c r="AI52" s="43"/>
      <c r="AJ52" s="43"/>
    </row>
    <row r="53" spans="1:36" ht="18.75" x14ac:dyDescent="0.3">
      <c r="A53" s="3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48"/>
      <c r="AI53" s="35"/>
      <c r="AJ53" s="35"/>
    </row>
    <row r="54" spans="1:36" ht="38.25" x14ac:dyDescent="0.3">
      <c r="A54" s="87" t="s">
        <v>59</v>
      </c>
      <c r="B54" s="89">
        <v>44652</v>
      </c>
      <c r="C54" s="89">
        <v>44653</v>
      </c>
      <c r="D54" s="89">
        <v>44654</v>
      </c>
      <c r="E54" s="89">
        <v>44655</v>
      </c>
      <c r="F54" s="89">
        <v>44656</v>
      </c>
      <c r="G54" s="89">
        <v>44657</v>
      </c>
      <c r="H54" s="90">
        <v>44658</v>
      </c>
      <c r="I54" s="89">
        <v>44659</v>
      </c>
      <c r="J54" s="89">
        <v>44660</v>
      </c>
      <c r="K54" s="89">
        <v>44661</v>
      </c>
      <c r="L54" s="89">
        <v>44662</v>
      </c>
      <c r="M54" s="89">
        <v>44663</v>
      </c>
      <c r="N54" s="89">
        <v>44664</v>
      </c>
      <c r="O54" s="89">
        <v>44665</v>
      </c>
      <c r="P54" s="89">
        <v>44666</v>
      </c>
      <c r="Q54" s="89">
        <v>44667</v>
      </c>
      <c r="R54" s="89">
        <v>44668</v>
      </c>
      <c r="S54" s="89">
        <v>44669</v>
      </c>
      <c r="T54" s="89">
        <v>44670</v>
      </c>
      <c r="U54" s="89">
        <v>44671</v>
      </c>
      <c r="V54" s="89">
        <v>44672</v>
      </c>
      <c r="W54" s="89">
        <v>44673</v>
      </c>
      <c r="X54" s="89">
        <v>44674</v>
      </c>
      <c r="Y54" s="89">
        <v>44675</v>
      </c>
      <c r="Z54" s="89">
        <v>44676</v>
      </c>
      <c r="AA54" s="89">
        <v>44677</v>
      </c>
      <c r="AB54" s="89">
        <v>44678</v>
      </c>
      <c r="AC54" s="89">
        <v>44679</v>
      </c>
      <c r="AD54" s="89">
        <v>44649</v>
      </c>
      <c r="AE54" s="89">
        <v>44681</v>
      </c>
      <c r="AF54" s="89"/>
      <c r="AG54" s="55" t="s">
        <v>49</v>
      </c>
      <c r="AH54" s="59"/>
    </row>
    <row r="55" spans="1:36" ht="15.75" x14ac:dyDescent="0.25">
      <c r="A55" s="46" t="s">
        <v>48</v>
      </c>
      <c r="B55" s="47">
        <v>86</v>
      </c>
      <c r="C55" s="44">
        <v>86</v>
      </c>
      <c r="D55" s="44">
        <v>86</v>
      </c>
      <c r="E55" s="44">
        <v>86</v>
      </c>
      <c r="F55" s="44">
        <v>85</v>
      </c>
      <c r="G55" s="44">
        <v>85</v>
      </c>
      <c r="H55" s="44">
        <v>85</v>
      </c>
      <c r="I55" s="44">
        <v>85</v>
      </c>
      <c r="J55" s="44">
        <v>85</v>
      </c>
      <c r="K55" s="44">
        <v>85</v>
      </c>
      <c r="L55" s="44">
        <v>86</v>
      </c>
      <c r="M55" s="44">
        <v>85</v>
      </c>
      <c r="N55" s="44">
        <v>85</v>
      </c>
      <c r="O55" s="44">
        <v>85</v>
      </c>
      <c r="P55" s="44">
        <v>85</v>
      </c>
      <c r="Q55" s="44">
        <v>85</v>
      </c>
      <c r="R55" s="44">
        <v>85</v>
      </c>
      <c r="S55" s="44">
        <v>85</v>
      </c>
      <c r="T55" s="44">
        <v>85</v>
      </c>
      <c r="U55" s="44">
        <v>85</v>
      </c>
      <c r="V55" s="44">
        <v>85</v>
      </c>
      <c r="W55" s="44">
        <v>85</v>
      </c>
      <c r="X55" s="44">
        <v>85</v>
      </c>
      <c r="Y55" s="44">
        <v>85</v>
      </c>
      <c r="Z55" s="44">
        <v>85</v>
      </c>
      <c r="AA55" s="44">
        <v>85</v>
      </c>
      <c r="AB55" s="44">
        <v>85</v>
      </c>
      <c r="AC55" s="44">
        <v>85</v>
      </c>
      <c r="AD55" s="44">
        <v>85</v>
      </c>
      <c r="AE55" s="44">
        <v>85</v>
      </c>
      <c r="AF55" s="44"/>
      <c r="AG55" s="45">
        <v>2584</v>
      </c>
      <c r="AH55" s="62" t="s">
        <v>81</v>
      </c>
    </row>
    <row r="56" spans="1:36" x14ac:dyDescent="0.25">
      <c r="A56" s="34"/>
    </row>
    <row r="57" spans="1:36" ht="63.75" x14ac:dyDescent="0.25">
      <c r="A57" s="85" t="s">
        <v>64</v>
      </c>
      <c r="B57" s="88">
        <v>44652</v>
      </c>
      <c r="C57" s="88">
        <v>44653</v>
      </c>
      <c r="D57" s="88">
        <v>44654</v>
      </c>
      <c r="E57" s="88">
        <v>44655</v>
      </c>
      <c r="F57" s="88">
        <v>44656</v>
      </c>
      <c r="G57" s="88">
        <v>44657</v>
      </c>
      <c r="H57" s="88">
        <v>44658</v>
      </c>
      <c r="I57" s="88">
        <v>44659</v>
      </c>
      <c r="J57" s="88">
        <v>44660</v>
      </c>
      <c r="K57" s="88">
        <v>44661</v>
      </c>
      <c r="L57" s="88">
        <v>44662</v>
      </c>
      <c r="M57" s="88">
        <v>44663</v>
      </c>
      <c r="N57" s="88">
        <v>44664</v>
      </c>
      <c r="O57" s="88">
        <v>44665</v>
      </c>
      <c r="P57" s="88">
        <v>44666</v>
      </c>
      <c r="Q57" s="88">
        <v>44667</v>
      </c>
      <c r="R57" s="88">
        <v>44668</v>
      </c>
      <c r="S57" s="88">
        <v>44669</v>
      </c>
      <c r="T57" s="88">
        <v>44670</v>
      </c>
      <c r="U57" s="88">
        <v>44671</v>
      </c>
      <c r="V57" s="88">
        <v>44672</v>
      </c>
      <c r="W57" s="88">
        <v>44673</v>
      </c>
      <c r="X57" s="88">
        <v>44674</v>
      </c>
      <c r="Y57" s="88">
        <v>44675</v>
      </c>
      <c r="Z57" s="88">
        <v>44676</v>
      </c>
      <c r="AA57" s="88">
        <v>44677</v>
      </c>
      <c r="AB57" s="88">
        <v>44678</v>
      </c>
      <c r="AC57" s="88">
        <v>44679</v>
      </c>
      <c r="AD57" s="88">
        <v>44680</v>
      </c>
      <c r="AE57" s="88">
        <v>44681</v>
      </c>
      <c r="AF57" s="88"/>
      <c r="AG57" s="55" t="s">
        <v>49</v>
      </c>
      <c r="AH57" s="56" t="s">
        <v>50</v>
      </c>
    </row>
    <row r="58" spans="1:36" ht="15.75" x14ac:dyDescent="0.25">
      <c r="A58" s="46" t="s">
        <v>48</v>
      </c>
      <c r="B58" s="44">
        <v>1</v>
      </c>
      <c r="C58" s="44">
        <v>1</v>
      </c>
      <c r="D58" s="44">
        <v>1</v>
      </c>
      <c r="E58" s="44">
        <v>1</v>
      </c>
      <c r="F58" s="44">
        <v>1</v>
      </c>
      <c r="G58" s="44">
        <v>1</v>
      </c>
      <c r="H58" s="44">
        <v>1</v>
      </c>
      <c r="I58" s="44">
        <v>1</v>
      </c>
      <c r="J58" s="44">
        <v>1</v>
      </c>
      <c r="K58" s="44">
        <v>1</v>
      </c>
      <c r="L58" s="44">
        <v>1</v>
      </c>
      <c r="M58" s="44">
        <v>1</v>
      </c>
      <c r="N58" s="44">
        <v>1</v>
      </c>
      <c r="O58" s="44">
        <v>1</v>
      </c>
      <c r="P58" s="44">
        <v>1</v>
      </c>
      <c r="Q58" s="44">
        <v>1</v>
      </c>
      <c r="R58" s="44">
        <v>1</v>
      </c>
      <c r="S58" s="44">
        <v>1</v>
      </c>
      <c r="T58" s="44">
        <v>1</v>
      </c>
      <c r="U58" s="44">
        <v>1</v>
      </c>
      <c r="V58" s="44">
        <v>1</v>
      </c>
      <c r="W58" s="44">
        <v>1</v>
      </c>
      <c r="X58" s="44">
        <v>1</v>
      </c>
      <c r="Y58" s="44">
        <v>1</v>
      </c>
      <c r="Z58" s="44">
        <v>1</v>
      </c>
      <c r="AA58" s="44">
        <v>1</v>
      </c>
      <c r="AB58" s="44">
        <v>1</v>
      </c>
      <c r="AC58" s="44">
        <v>1</v>
      </c>
      <c r="AD58" s="44">
        <v>1</v>
      </c>
      <c r="AE58" s="44">
        <v>1</v>
      </c>
      <c r="AF58" s="44"/>
      <c r="AG58" s="45">
        <f>SUM(B58:AF58)</f>
        <v>30</v>
      </c>
      <c r="AH58" s="44" t="s">
        <v>80</v>
      </c>
    </row>
    <row r="59" spans="1:36" ht="76.5" x14ac:dyDescent="0.25">
      <c r="A59" s="85" t="s">
        <v>66</v>
      </c>
      <c r="B59" s="88">
        <v>44652</v>
      </c>
      <c r="C59" s="88">
        <v>44653</v>
      </c>
      <c r="D59" s="88">
        <v>44654</v>
      </c>
      <c r="E59" s="88">
        <v>44655</v>
      </c>
      <c r="F59" s="88">
        <v>44656</v>
      </c>
      <c r="G59" s="88">
        <v>44657</v>
      </c>
      <c r="H59" s="88">
        <v>44658</v>
      </c>
      <c r="I59" s="88">
        <v>44659</v>
      </c>
      <c r="J59" s="88">
        <v>44660</v>
      </c>
      <c r="K59" s="88">
        <v>44661</v>
      </c>
      <c r="L59" s="88">
        <v>44662</v>
      </c>
      <c r="M59" s="88">
        <v>44663</v>
      </c>
      <c r="N59" s="88">
        <v>44664</v>
      </c>
      <c r="O59" s="88">
        <v>44665</v>
      </c>
      <c r="P59" s="88">
        <v>44666</v>
      </c>
      <c r="Q59" s="88">
        <v>44667</v>
      </c>
      <c r="R59" s="88">
        <v>44668</v>
      </c>
      <c r="S59" s="88">
        <v>44669</v>
      </c>
      <c r="T59" s="88">
        <v>44670</v>
      </c>
      <c r="U59" s="88">
        <v>44671</v>
      </c>
      <c r="V59" s="88">
        <v>44672</v>
      </c>
      <c r="W59" s="88">
        <v>44673</v>
      </c>
      <c r="X59" s="88">
        <v>44674</v>
      </c>
      <c r="Y59" s="88">
        <v>44675</v>
      </c>
      <c r="Z59" s="88">
        <v>44676</v>
      </c>
      <c r="AA59" s="88">
        <v>44677</v>
      </c>
      <c r="AB59" s="88">
        <v>44678</v>
      </c>
      <c r="AC59" s="88">
        <v>44679</v>
      </c>
      <c r="AD59" s="88">
        <v>44680</v>
      </c>
      <c r="AE59" s="88">
        <v>44681</v>
      </c>
      <c r="AF59" s="88"/>
      <c r="AG59" s="55" t="s">
        <v>49</v>
      </c>
      <c r="AH59" s="56" t="s">
        <v>50</v>
      </c>
    </row>
    <row r="60" spans="1:36" ht="15.75" x14ac:dyDescent="0.25">
      <c r="A60" s="46" t="s">
        <v>48</v>
      </c>
      <c r="B60" s="44">
        <v>98</v>
      </c>
      <c r="C60" s="44">
        <v>98</v>
      </c>
      <c r="D60" s="44">
        <v>98</v>
      </c>
      <c r="E60" s="44">
        <v>98</v>
      </c>
      <c r="F60" s="44">
        <v>97</v>
      </c>
      <c r="G60" s="44">
        <v>97</v>
      </c>
      <c r="H60" s="44">
        <v>97</v>
      </c>
      <c r="I60" s="44">
        <v>97</v>
      </c>
      <c r="J60" s="44">
        <v>97</v>
      </c>
      <c r="K60" s="44">
        <v>97</v>
      </c>
      <c r="L60" s="44">
        <v>97</v>
      </c>
      <c r="M60" s="44">
        <v>97</v>
      </c>
      <c r="N60" s="44">
        <v>97</v>
      </c>
      <c r="O60" s="44">
        <v>97</v>
      </c>
      <c r="P60" s="44">
        <v>97</v>
      </c>
      <c r="Q60" s="44">
        <v>97</v>
      </c>
      <c r="R60" s="44">
        <v>97</v>
      </c>
      <c r="S60" s="44">
        <v>97</v>
      </c>
      <c r="T60" s="44">
        <v>97</v>
      </c>
      <c r="U60" s="44">
        <v>98</v>
      </c>
      <c r="V60" s="44">
        <v>98</v>
      </c>
      <c r="W60" s="44">
        <v>98</v>
      </c>
      <c r="X60" s="44">
        <v>98</v>
      </c>
      <c r="Y60" s="44">
        <v>98</v>
      </c>
      <c r="Z60" s="44">
        <v>98</v>
      </c>
      <c r="AA60" s="44">
        <v>98</v>
      </c>
      <c r="AB60" s="44">
        <v>98</v>
      </c>
      <c r="AC60" s="44">
        <v>98</v>
      </c>
      <c r="AD60" s="44">
        <v>98</v>
      </c>
      <c r="AE60" s="44">
        <v>98</v>
      </c>
      <c r="AF60" s="44"/>
      <c r="AG60" s="45">
        <v>2925</v>
      </c>
      <c r="AH60" s="44" t="s">
        <v>84</v>
      </c>
    </row>
    <row r="61" spans="1:36" ht="15.75" x14ac:dyDescent="0.25">
      <c r="A61" s="6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3"/>
      <c r="AH61" s="52"/>
    </row>
    <row r="62" spans="1:36" ht="51" x14ac:dyDescent="0.25">
      <c r="A62" s="85" t="s">
        <v>67</v>
      </c>
      <c r="B62" s="88">
        <v>44652</v>
      </c>
      <c r="C62" s="88">
        <v>44653</v>
      </c>
      <c r="D62" s="88">
        <v>44654</v>
      </c>
      <c r="E62" s="88">
        <v>44655</v>
      </c>
      <c r="F62" s="88">
        <v>44656</v>
      </c>
      <c r="G62" s="88">
        <v>44657</v>
      </c>
      <c r="H62" s="88">
        <v>44658</v>
      </c>
      <c r="I62" s="88">
        <v>44659</v>
      </c>
      <c r="J62" s="88">
        <v>44660</v>
      </c>
      <c r="K62" s="88">
        <v>44661</v>
      </c>
      <c r="L62" s="88">
        <v>44662</v>
      </c>
      <c r="M62" s="88">
        <v>44663</v>
      </c>
      <c r="N62" s="88">
        <v>44664</v>
      </c>
      <c r="O62" s="88">
        <v>44665</v>
      </c>
      <c r="P62" s="88">
        <v>44666</v>
      </c>
      <c r="Q62" s="88">
        <v>44667</v>
      </c>
      <c r="R62" s="88">
        <v>44668</v>
      </c>
      <c r="S62" s="88">
        <v>44669</v>
      </c>
      <c r="T62" s="88">
        <v>44670</v>
      </c>
      <c r="U62" s="88">
        <v>44671</v>
      </c>
      <c r="V62" s="88">
        <v>44672</v>
      </c>
      <c r="W62" s="88">
        <v>44673</v>
      </c>
      <c r="X62" s="88">
        <v>44674</v>
      </c>
      <c r="Y62" s="88">
        <v>44675</v>
      </c>
      <c r="Z62" s="88">
        <v>44676</v>
      </c>
      <c r="AA62" s="88">
        <v>44677</v>
      </c>
      <c r="AB62" s="88">
        <v>44678</v>
      </c>
      <c r="AC62" s="88">
        <v>44679</v>
      </c>
      <c r="AD62" s="88">
        <v>44680</v>
      </c>
      <c r="AE62" s="88">
        <v>44681</v>
      </c>
      <c r="AF62" s="88"/>
      <c r="AG62" s="55" t="s">
        <v>49</v>
      </c>
      <c r="AH62" s="56" t="s">
        <v>50</v>
      </c>
    </row>
    <row r="63" spans="1:36" ht="15.75" x14ac:dyDescent="0.25">
      <c r="A63" s="46" t="s">
        <v>48</v>
      </c>
      <c r="B63" s="44">
        <v>1</v>
      </c>
      <c r="C63" s="44">
        <v>1</v>
      </c>
      <c r="D63" s="44">
        <v>1</v>
      </c>
      <c r="E63" s="44">
        <v>1</v>
      </c>
      <c r="F63" s="44">
        <v>1</v>
      </c>
      <c r="G63" s="44">
        <v>1</v>
      </c>
      <c r="H63" s="44">
        <v>1</v>
      </c>
      <c r="I63" s="44">
        <v>1</v>
      </c>
      <c r="J63" s="44">
        <v>1</v>
      </c>
      <c r="K63" s="44">
        <v>1</v>
      </c>
      <c r="L63" s="44">
        <v>1</v>
      </c>
      <c r="M63" s="44">
        <v>1</v>
      </c>
      <c r="N63" s="44">
        <v>1</v>
      </c>
      <c r="O63" s="44">
        <v>1</v>
      </c>
      <c r="P63" s="44">
        <v>1</v>
      </c>
      <c r="Q63" s="44">
        <v>1</v>
      </c>
      <c r="R63" s="44">
        <v>1</v>
      </c>
      <c r="S63" s="44">
        <v>1</v>
      </c>
      <c r="T63" s="44">
        <v>1</v>
      </c>
      <c r="U63" s="44">
        <v>1</v>
      </c>
      <c r="V63" s="44">
        <v>1</v>
      </c>
      <c r="W63" s="44">
        <v>1</v>
      </c>
      <c r="X63" s="44">
        <v>1</v>
      </c>
      <c r="Y63" s="44">
        <v>1</v>
      </c>
      <c r="Z63" s="44">
        <v>1</v>
      </c>
      <c r="AA63" s="44">
        <v>1</v>
      </c>
      <c r="AB63" s="44">
        <v>1</v>
      </c>
      <c r="AC63" s="44">
        <v>1</v>
      </c>
      <c r="AD63" s="44">
        <v>1</v>
      </c>
      <c r="AE63" s="44">
        <v>1</v>
      </c>
      <c r="AF63" s="44"/>
      <c r="AG63" s="45">
        <f>SUM(B63:AF63)</f>
        <v>30</v>
      </c>
      <c r="AH63" s="44" t="s">
        <v>53</v>
      </c>
    </row>
    <row r="64" spans="1:36" x14ac:dyDescent="0.25">
      <c r="A64" s="91" t="s">
        <v>4</v>
      </c>
    </row>
    <row r="65" spans="1:34" ht="38.25" x14ac:dyDescent="0.25">
      <c r="A65" s="85" t="s">
        <v>65</v>
      </c>
      <c r="B65" s="88">
        <v>44682</v>
      </c>
      <c r="C65" s="88">
        <v>44683</v>
      </c>
      <c r="D65" s="88">
        <v>124</v>
      </c>
      <c r="E65" s="88">
        <v>44685</v>
      </c>
      <c r="F65" s="88">
        <v>44686</v>
      </c>
      <c r="G65" s="88">
        <v>44687</v>
      </c>
      <c r="H65" s="88">
        <v>44688</v>
      </c>
      <c r="I65" s="88">
        <v>44689</v>
      </c>
      <c r="J65" s="88">
        <v>44690</v>
      </c>
      <c r="K65" s="88">
        <v>44691</v>
      </c>
      <c r="L65" s="88">
        <v>44692</v>
      </c>
      <c r="M65" s="88">
        <v>44693</v>
      </c>
      <c r="N65" s="88">
        <v>44694</v>
      </c>
      <c r="O65" s="88">
        <v>44695</v>
      </c>
      <c r="P65" s="88">
        <v>44696</v>
      </c>
      <c r="Q65" s="88">
        <v>44697</v>
      </c>
      <c r="R65" s="88">
        <v>44698</v>
      </c>
      <c r="S65" s="88">
        <v>44699</v>
      </c>
      <c r="T65" s="88">
        <v>44700</v>
      </c>
      <c r="U65" s="88">
        <v>44701</v>
      </c>
      <c r="V65" s="88">
        <v>44702</v>
      </c>
      <c r="W65" s="88">
        <v>44703</v>
      </c>
      <c r="X65" s="88">
        <v>44704</v>
      </c>
      <c r="Y65" s="88">
        <v>44705</v>
      </c>
      <c r="Z65" s="88">
        <v>44706</v>
      </c>
      <c r="AA65" s="88">
        <v>44707</v>
      </c>
      <c r="AB65" s="88">
        <v>44708</v>
      </c>
      <c r="AC65" s="88">
        <v>44709</v>
      </c>
      <c r="AD65" s="88">
        <v>44710</v>
      </c>
      <c r="AE65" s="88">
        <v>44711</v>
      </c>
      <c r="AF65" s="88">
        <v>44712</v>
      </c>
      <c r="AG65" s="55" t="s">
        <v>49</v>
      </c>
      <c r="AH65" s="61" t="s">
        <v>50</v>
      </c>
    </row>
    <row r="66" spans="1:34" ht="15.75" x14ac:dyDescent="0.25">
      <c r="A66" s="40" t="s">
        <v>48</v>
      </c>
      <c r="B66" s="41">
        <v>13</v>
      </c>
      <c r="C66" s="41">
        <v>13</v>
      </c>
      <c r="D66" s="41">
        <v>13</v>
      </c>
      <c r="E66" s="41">
        <v>13</v>
      </c>
      <c r="F66" s="41">
        <v>13</v>
      </c>
      <c r="G66" s="41">
        <v>13</v>
      </c>
      <c r="H66" s="50">
        <v>13</v>
      </c>
      <c r="I66" s="41">
        <v>13</v>
      </c>
      <c r="J66" s="41">
        <v>13</v>
      </c>
      <c r="K66" s="41">
        <v>13</v>
      </c>
      <c r="L66" s="41">
        <v>13</v>
      </c>
      <c r="M66" s="41">
        <v>13</v>
      </c>
      <c r="N66" s="41">
        <v>13</v>
      </c>
      <c r="O66" s="41">
        <v>13</v>
      </c>
      <c r="P66" s="41">
        <v>13</v>
      </c>
      <c r="Q66" s="41">
        <v>13</v>
      </c>
      <c r="R66" s="41">
        <v>13</v>
      </c>
      <c r="S66" s="41">
        <v>13</v>
      </c>
      <c r="T66" s="41">
        <v>13</v>
      </c>
      <c r="U66" s="41">
        <v>13</v>
      </c>
      <c r="V66" s="41">
        <v>13</v>
      </c>
      <c r="W66" s="41">
        <v>13</v>
      </c>
      <c r="X66" s="41">
        <v>13</v>
      </c>
      <c r="Y66" s="41">
        <v>13</v>
      </c>
      <c r="Z66" s="41">
        <v>13</v>
      </c>
      <c r="AA66" s="41">
        <v>13</v>
      </c>
      <c r="AB66" s="41">
        <v>13</v>
      </c>
      <c r="AC66" s="41">
        <v>13</v>
      </c>
      <c r="AD66" s="41">
        <v>13</v>
      </c>
      <c r="AE66" s="41">
        <v>14</v>
      </c>
      <c r="AF66" s="41">
        <v>14</v>
      </c>
      <c r="AG66" s="42">
        <f>SUM(B66:AF66)</f>
        <v>405</v>
      </c>
      <c r="AH66" s="41" t="s">
        <v>79</v>
      </c>
    </row>
    <row r="67" spans="1:34" ht="18.75" x14ac:dyDescent="0.3">
      <c r="A67" s="3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48"/>
    </row>
    <row r="68" spans="1:34" ht="38.25" x14ac:dyDescent="0.3">
      <c r="A68" s="87" t="s">
        <v>59</v>
      </c>
      <c r="B68" s="89">
        <v>44682</v>
      </c>
      <c r="C68" s="89">
        <v>44683</v>
      </c>
      <c r="D68" s="89">
        <v>44684</v>
      </c>
      <c r="E68" s="89">
        <v>44685</v>
      </c>
      <c r="F68" s="89">
        <v>44686</v>
      </c>
      <c r="G68" s="89">
        <v>44687</v>
      </c>
      <c r="H68" s="90">
        <v>44688</v>
      </c>
      <c r="I68" s="89">
        <v>44689</v>
      </c>
      <c r="J68" s="89">
        <v>44690</v>
      </c>
      <c r="K68" s="89">
        <v>44691</v>
      </c>
      <c r="L68" s="89">
        <v>44692</v>
      </c>
      <c r="M68" s="89">
        <v>44693</v>
      </c>
      <c r="N68" s="89">
        <v>44694</v>
      </c>
      <c r="O68" s="89">
        <v>44695</v>
      </c>
      <c r="P68" s="89">
        <v>44696</v>
      </c>
      <c r="Q68" s="89">
        <v>44697</v>
      </c>
      <c r="R68" s="92">
        <v>44698</v>
      </c>
      <c r="S68" s="89">
        <v>44699</v>
      </c>
      <c r="T68" s="89">
        <v>44700</v>
      </c>
      <c r="U68" s="89">
        <v>44701</v>
      </c>
      <c r="V68" s="89">
        <v>44702</v>
      </c>
      <c r="W68" s="89">
        <v>44703</v>
      </c>
      <c r="X68" s="89">
        <v>44704</v>
      </c>
      <c r="Y68" s="89">
        <v>44705</v>
      </c>
      <c r="Z68" s="89">
        <v>44706</v>
      </c>
      <c r="AA68" s="89">
        <v>44707</v>
      </c>
      <c r="AB68" s="89">
        <v>44708</v>
      </c>
      <c r="AC68" s="89">
        <v>44709</v>
      </c>
      <c r="AD68" s="89">
        <v>44710</v>
      </c>
      <c r="AE68" s="89">
        <v>44711</v>
      </c>
      <c r="AF68" s="89">
        <v>44712</v>
      </c>
      <c r="AG68" s="55" t="s">
        <v>49</v>
      </c>
      <c r="AH68" s="59"/>
    </row>
    <row r="69" spans="1:34" ht="15.75" x14ac:dyDescent="0.25">
      <c r="A69" s="46" t="s">
        <v>48</v>
      </c>
      <c r="B69" s="47">
        <v>85</v>
      </c>
      <c r="C69" s="44">
        <v>85</v>
      </c>
      <c r="D69" s="44">
        <v>85</v>
      </c>
      <c r="E69" s="44">
        <v>85</v>
      </c>
      <c r="F69" s="44">
        <v>85</v>
      </c>
      <c r="G69" s="44">
        <v>85</v>
      </c>
      <c r="H69" s="44">
        <v>85</v>
      </c>
      <c r="I69" s="44">
        <v>85</v>
      </c>
      <c r="J69" s="44">
        <v>85</v>
      </c>
      <c r="K69" s="44">
        <v>85</v>
      </c>
      <c r="L69" s="44">
        <v>85</v>
      </c>
      <c r="M69" s="44">
        <v>85</v>
      </c>
      <c r="N69" s="44">
        <v>85</v>
      </c>
      <c r="O69" s="44">
        <v>85</v>
      </c>
      <c r="P69" s="44">
        <v>85</v>
      </c>
      <c r="Q69" s="44">
        <v>85</v>
      </c>
      <c r="R69" s="93">
        <v>86</v>
      </c>
      <c r="S69" s="44">
        <v>86</v>
      </c>
      <c r="T69" s="44">
        <v>86</v>
      </c>
      <c r="U69" s="44">
        <v>86</v>
      </c>
      <c r="V69" s="44">
        <v>86</v>
      </c>
      <c r="W69" s="44">
        <v>86</v>
      </c>
      <c r="X69" s="44">
        <v>86</v>
      </c>
      <c r="Y69" s="44">
        <v>86</v>
      </c>
      <c r="Z69" s="44">
        <v>86</v>
      </c>
      <c r="AA69" s="44">
        <v>86</v>
      </c>
      <c r="AB69" s="44">
        <v>86</v>
      </c>
      <c r="AC69" s="44">
        <v>86</v>
      </c>
      <c r="AD69" s="44">
        <v>86</v>
      </c>
      <c r="AE69" s="44">
        <v>86</v>
      </c>
      <c r="AF69" s="44">
        <v>86</v>
      </c>
      <c r="AG69" s="45">
        <v>2650</v>
      </c>
      <c r="AH69" s="62" t="s">
        <v>85</v>
      </c>
    </row>
    <row r="70" spans="1:34" x14ac:dyDescent="0.25">
      <c r="A70" s="34"/>
    </row>
    <row r="71" spans="1:34" ht="63.75" x14ac:dyDescent="0.25">
      <c r="A71" s="85" t="s">
        <v>64</v>
      </c>
      <c r="B71" s="88">
        <v>44682</v>
      </c>
      <c r="C71" s="88">
        <v>44683</v>
      </c>
      <c r="D71" s="88">
        <v>44684</v>
      </c>
      <c r="E71" s="88">
        <v>44685</v>
      </c>
      <c r="F71" s="88">
        <v>44686</v>
      </c>
      <c r="G71" s="88">
        <v>44687</v>
      </c>
      <c r="H71" s="88">
        <v>44688</v>
      </c>
      <c r="I71" s="88">
        <v>44689</v>
      </c>
      <c r="J71" s="88">
        <v>44690</v>
      </c>
      <c r="K71" s="88">
        <v>44691</v>
      </c>
      <c r="L71" s="88">
        <v>44692</v>
      </c>
      <c r="M71" s="88">
        <v>44693</v>
      </c>
      <c r="N71" s="88">
        <v>44694</v>
      </c>
      <c r="O71" s="88">
        <v>44695</v>
      </c>
      <c r="P71" s="88">
        <v>44696</v>
      </c>
      <c r="Q71" s="88">
        <v>44697</v>
      </c>
      <c r="R71" s="88">
        <v>44698</v>
      </c>
      <c r="S71" s="88">
        <v>44699</v>
      </c>
      <c r="T71" s="88">
        <v>44700</v>
      </c>
      <c r="U71" s="88">
        <v>44701</v>
      </c>
      <c r="V71" s="88">
        <v>44702</v>
      </c>
      <c r="W71" s="88">
        <v>44703</v>
      </c>
      <c r="X71" s="88">
        <v>44704</v>
      </c>
      <c r="Y71" s="88">
        <v>44705</v>
      </c>
      <c r="Z71" s="88">
        <v>44706</v>
      </c>
      <c r="AA71" s="88">
        <v>44707</v>
      </c>
      <c r="AB71" s="88">
        <v>44708</v>
      </c>
      <c r="AC71" s="88">
        <v>44709</v>
      </c>
      <c r="AD71" s="88">
        <v>44710</v>
      </c>
      <c r="AE71" s="88">
        <v>44711</v>
      </c>
      <c r="AF71" s="88">
        <v>44712</v>
      </c>
      <c r="AG71" s="55" t="s">
        <v>49</v>
      </c>
      <c r="AH71" s="56" t="s">
        <v>50</v>
      </c>
    </row>
    <row r="72" spans="1:34" ht="15.75" x14ac:dyDescent="0.25">
      <c r="A72" s="46" t="s">
        <v>48</v>
      </c>
      <c r="B72" s="44">
        <v>1</v>
      </c>
      <c r="C72" s="44">
        <v>1</v>
      </c>
      <c r="D72" s="44">
        <v>1</v>
      </c>
      <c r="E72" s="44">
        <v>1</v>
      </c>
      <c r="F72" s="44">
        <v>1</v>
      </c>
      <c r="G72" s="44">
        <v>1</v>
      </c>
      <c r="H72" s="44">
        <v>1</v>
      </c>
      <c r="I72" s="44">
        <v>1</v>
      </c>
      <c r="J72" s="44">
        <v>1</v>
      </c>
      <c r="K72" s="44">
        <v>1</v>
      </c>
      <c r="L72" s="44">
        <v>1</v>
      </c>
      <c r="M72" s="44">
        <v>1</v>
      </c>
      <c r="N72" s="44">
        <v>1</v>
      </c>
      <c r="O72" s="44">
        <v>1</v>
      </c>
      <c r="P72" s="44">
        <v>1</v>
      </c>
      <c r="Q72" s="44">
        <v>1</v>
      </c>
      <c r="R72" s="44">
        <v>1</v>
      </c>
      <c r="S72" s="44">
        <v>1</v>
      </c>
      <c r="T72" s="44">
        <v>1</v>
      </c>
      <c r="U72" s="44">
        <v>1</v>
      </c>
      <c r="V72" s="44">
        <v>1</v>
      </c>
      <c r="W72" s="44">
        <v>1</v>
      </c>
      <c r="X72" s="44">
        <v>1</v>
      </c>
      <c r="Y72" s="44">
        <v>1</v>
      </c>
      <c r="Z72" s="44">
        <v>1</v>
      </c>
      <c r="AA72" s="44">
        <v>1</v>
      </c>
      <c r="AB72" s="44">
        <v>1</v>
      </c>
      <c r="AC72" s="44">
        <v>1</v>
      </c>
      <c r="AD72" s="44">
        <v>1</v>
      </c>
      <c r="AE72" s="44">
        <v>1</v>
      </c>
      <c r="AF72" s="44">
        <v>1</v>
      </c>
      <c r="AG72" s="45">
        <f>SUM(B72:AF72)</f>
        <v>31</v>
      </c>
      <c r="AH72" s="44" t="s">
        <v>53</v>
      </c>
    </row>
    <row r="73" spans="1:34" ht="76.5" x14ac:dyDescent="0.25">
      <c r="A73" s="85" t="s">
        <v>66</v>
      </c>
      <c r="B73" s="88">
        <v>44682</v>
      </c>
      <c r="C73" s="88">
        <v>44683</v>
      </c>
      <c r="D73" s="88">
        <v>44684</v>
      </c>
      <c r="E73" s="88">
        <v>44685</v>
      </c>
      <c r="F73" s="88">
        <v>44686</v>
      </c>
      <c r="G73" s="88">
        <v>44687</v>
      </c>
      <c r="H73" s="88">
        <v>44688</v>
      </c>
      <c r="I73" s="88">
        <v>44689</v>
      </c>
      <c r="J73" s="88">
        <v>44690</v>
      </c>
      <c r="K73" s="88">
        <v>44691</v>
      </c>
      <c r="L73" s="88">
        <v>44692</v>
      </c>
      <c r="M73" s="88">
        <v>44693</v>
      </c>
      <c r="N73" s="88">
        <v>44694</v>
      </c>
      <c r="O73" s="88">
        <v>44695</v>
      </c>
      <c r="P73" s="88">
        <v>44696</v>
      </c>
      <c r="Q73" s="88">
        <v>44697</v>
      </c>
      <c r="R73" s="88">
        <v>44698</v>
      </c>
      <c r="S73" s="88">
        <v>44699</v>
      </c>
      <c r="T73" s="88">
        <v>44700</v>
      </c>
      <c r="U73" s="88">
        <v>44701</v>
      </c>
      <c r="V73" s="88">
        <v>44702</v>
      </c>
      <c r="W73" s="88">
        <v>44703</v>
      </c>
      <c r="X73" s="88">
        <v>44704</v>
      </c>
      <c r="Y73" s="88">
        <v>44705</v>
      </c>
      <c r="Z73" s="88">
        <v>44706</v>
      </c>
      <c r="AA73" s="88">
        <v>44707</v>
      </c>
      <c r="AB73" s="88">
        <v>44708</v>
      </c>
      <c r="AC73" s="88">
        <v>44709</v>
      </c>
      <c r="AD73" s="88">
        <v>44710</v>
      </c>
      <c r="AE73" s="88">
        <v>44711</v>
      </c>
      <c r="AF73" s="88">
        <v>44712</v>
      </c>
      <c r="AG73" s="55" t="s">
        <v>49</v>
      </c>
      <c r="AH73" s="56" t="s">
        <v>50</v>
      </c>
    </row>
    <row r="74" spans="1:34" ht="15.75" x14ac:dyDescent="0.25">
      <c r="A74" s="46" t="s">
        <v>48</v>
      </c>
      <c r="B74" s="44">
        <v>98</v>
      </c>
      <c r="C74" s="44">
        <v>98</v>
      </c>
      <c r="D74" s="44">
        <v>98</v>
      </c>
      <c r="E74" s="44">
        <v>98</v>
      </c>
      <c r="F74" s="44">
        <v>98</v>
      </c>
      <c r="G74" s="44">
        <v>98</v>
      </c>
      <c r="H74" s="44">
        <v>98</v>
      </c>
      <c r="I74" s="44">
        <v>98</v>
      </c>
      <c r="J74" s="44">
        <v>98</v>
      </c>
      <c r="K74" s="44">
        <v>98</v>
      </c>
      <c r="L74" s="44">
        <v>98</v>
      </c>
      <c r="M74" s="44">
        <v>98</v>
      </c>
      <c r="N74" s="44">
        <v>98</v>
      </c>
      <c r="O74" s="44">
        <v>98</v>
      </c>
      <c r="P74" s="44">
        <v>98</v>
      </c>
      <c r="Q74" s="44">
        <v>98</v>
      </c>
      <c r="R74" s="44">
        <v>99</v>
      </c>
      <c r="S74" s="44">
        <v>99</v>
      </c>
      <c r="T74" s="44">
        <v>99</v>
      </c>
      <c r="U74" s="44">
        <v>99</v>
      </c>
      <c r="V74" s="44">
        <v>99</v>
      </c>
      <c r="W74" s="44">
        <v>99</v>
      </c>
      <c r="X74" s="44">
        <v>99</v>
      </c>
      <c r="Y74" s="44">
        <v>99</v>
      </c>
      <c r="Z74" s="44">
        <v>99</v>
      </c>
      <c r="AA74" s="44">
        <v>99</v>
      </c>
      <c r="AB74" s="44">
        <v>99</v>
      </c>
      <c r="AC74" s="44">
        <v>99</v>
      </c>
      <c r="AD74" s="44">
        <v>99</v>
      </c>
      <c r="AE74" s="44">
        <v>100</v>
      </c>
      <c r="AF74" s="44">
        <v>100</v>
      </c>
      <c r="AG74" s="45">
        <v>3055</v>
      </c>
      <c r="AH74" s="44" t="s">
        <v>86</v>
      </c>
    </row>
    <row r="75" spans="1:34" ht="15.75" x14ac:dyDescent="0.25">
      <c r="A75" s="60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3"/>
      <c r="AH75" s="52"/>
    </row>
    <row r="76" spans="1:34" ht="51" x14ac:dyDescent="0.25">
      <c r="A76" s="85" t="s">
        <v>67</v>
      </c>
      <c r="B76" s="88">
        <v>44682</v>
      </c>
      <c r="C76" s="88">
        <v>44683</v>
      </c>
      <c r="D76" s="88">
        <v>44684</v>
      </c>
      <c r="E76" s="88">
        <v>44685</v>
      </c>
      <c r="F76" s="88">
        <v>44686</v>
      </c>
      <c r="G76" s="88">
        <v>44687</v>
      </c>
      <c r="H76" s="88">
        <v>44688</v>
      </c>
      <c r="I76" s="88">
        <v>44689</v>
      </c>
      <c r="J76" s="88">
        <v>44690</v>
      </c>
      <c r="K76" s="88">
        <v>44691</v>
      </c>
      <c r="L76" s="88">
        <v>44692</v>
      </c>
      <c r="M76" s="88">
        <v>44693</v>
      </c>
      <c r="N76" s="88">
        <v>44694</v>
      </c>
      <c r="O76" s="88">
        <v>44695</v>
      </c>
      <c r="P76" s="88">
        <v>44696</v>
      </c>
      <c r="Q76" s="88">
        <v>44697</v>
      </c>
      <c r="R76" s="88">
        <v>44698</v>
      </c>
      <c r="S76" s="88">
        <v>44699</v>
      </c>
      <c r="T76" s="88">
        <v>44700</v>
      </c>
      <c r="U76" s="88">
        <v>44701</v>
      </c>
      <c r="V76" s="88">
        <v>44702</v>
      </c>
      <c r="W76" s="88">
        <v>44703</v>
      </c>
      <c r="X76" s="88">
        <v>44704</v>
      </c>
      <c r="Y76" s="88">
        <v>44705</v>
      </c>
      <c r="Z76" s="88">
        <v>44706</v>
      </c>
      <c r="AA76" s="88">
        <v>44707</v>
      </c>
      <c r="AB76" s="88">
        <v>44708</v>
      </c>
      <c r="AC76" s="88">
        <v>44709</v>
      </c>
      <c r="AD76" s="88">
        <v>44710</v>
      </c>
      <c r="AE76" s="88">
        <v>44711</v>
      </c>
      <c r="AF76" s="88">
        <v>44712</v>
      </c>
      <c r="AG76" s="55" t="s">
        <v>49</v>
      </c>
      <c r="AH76" s="56" t="s">
        <v>50</v>
      </c>
    </row>
    <row r="77" spans="1:34" ht="15.75" x14ac:dyDescent="0.25">
      <c r="A77" s="46" t="s">
        <v>48</v>
      </c>
      <c r="B77" s="44">
        <v>1</v>
      </c>
      <c r="C77" s="44">
        <v>1</v>
      </c>
      <c r="D77" s="44">
        <v>1</v>
      </c>
      <c r="E77" s="44">
        <v>1</v>
      </c>
      <c r="F77" s="44">
        <v>1</v>
      </c>
      <c r="G77" s="44">
        <v>1</v>
      </c>
      <c r="H77" s="44">
        <v>1</v>
      </c>
      <c r="I77" s="44">
        <v>1</v>
      </c>
      <c r="J77" s="44">
        <v>1</v>
      </c>
      <c r="K77" s="44">
        <v>1</v>
      </c>
      <c r="L77" s="44">
        <v>1</v>
      </c>
      <c r="M77" s="44">
        <v>1</v>
      </c>
      <c r="N77" s="44">
        <v>1</v>
      </c>
      <c r="O77" s="44">
        <v>1</v>
      </c>
      <c r="P77" s="44">
        <v>1</v>
      </c>
      <c r="Q77" s="44">
        <v>1</v>
      </c>
      <c r="R77" s="44">
        <v>1</v>
      </c>
      <c r="S77" s="44">
        <v>1</v>
      </c>
      <c r="T77" s="44">
        <v>1</v>
      </c>
      <c r="U77" s="44">
        <v>1</v>
      </c>
      <c r="V77" s="44">
        <v>1</v>
      </c>
      <c r="W77" s="44">
        <v>1</v>
      </c>
      <c r="X77" s="44">
        <v>1</v>
      </c>
      <c r="Y77" s="44">
        <v>1</v>
      </c>
      <c r="Z77" s="44">
        <v>1</v>
      </c>
      <c r="AA77" s="44">
        <v>1</v>
      </c>
      <c r="AB77" s="44">
        <v>1</v>
      </c>
      <c r="AC77" s="44">
        <v>1</v>
      </c>
      <c r="AD77" s="44">
        <v>1</v>
      </c>
      <c r="AE77" s="44">
        <v>1</v>
      </c>
      <c r="AF77" s="44">
        <v>1</v>
      </c>
      <c r="AG77" s="45">
        <f>SUM(B77:AF77)</f>
        <v>31</v>
      </c>
      <c r="AH77" s="44" t="s">
        <v>53</v>
      </c>
    </row>
    <row r="78" spans="1:34" x14ac:dyDescent="0.25">
      <c r="A78" s="91" t="s">
        <v>5</v>
      </c>
    </row>
    <row r="79" spans="1:34" ht="38.25" x14ac:dyDescent="0.25">
      <c r="A79" s="85" t="s">
        <v>65</v>
      </c>
      <c r="B79" s="88">
        <v>44713</v>
      </c>
      <c r="C79" s="88">
        <v>44714</v>
      </c>
      <c r="D79" s="88">
        <v>155</v>
      </c>
      <c r="E79" s="88">
        <v>44716</v>
      </c>
      <c r="F79" s="88">
        <v>44717</v>
      </c>
      <c r="G79" s="88">
        <v>44718</v>
      </c>
      <c r="H79" s="88">
        <v>44719</v>
      </c>
      <c r="I79" s="88">
        <v>44720</v>
      </c>
      <c r="J79" s="88">
        <v>44721</v>
      </c>
      <c r="K79" s="88">
        <v>44722</v>
      </c>
      <c r="L79" s="88">
        <v>44723</v>
      </c>
      <c r="M79" s="88">
        <v>44724</v>
      </c>
      <c r="N79" s="88">
        <v>44725</v>
      </c>
      <c r="O79" s="88">
        <v>44726</v>
      </c>
      <c r="P79" s="88">
        <v>44727</v>
      </c>
      <c r="Q79" s="88">
        <v>44728</v>
      </c>
      <c r="R79" s="88">
        <v>44729</v>
      </c>
      <c r="S79" s="88">
        <v>44730</v>
      </c>
      <c r="T79" s="88">
        <v>44731</v>
      </c>
      <c r="U79" s="88">
        <v>44732</v>
      </c>
      <c r="V79" s="88">
        <v>44733</v>
      </c>
      <c r="W79" s="88">
        <v>44734</v>
      </c>
      <c r="X79" s="88">
        <v>44735</v>
      </c>
      <c r="Y79" s="88">
        <v>44736</v>
      </c>
      <c r="Z79" s="88">
        <v>44737</v>
      </c>
      <c r="AA79" s="88">
        <v>44738</v>
      </c>
      <c r="AB79" s="88">
        <v>44739</v>
      </c>
      <c r="AC79" s="88">
        <v>44740</v>
      </c>
      <c r="AD79" s="88">
        <v>44741</v>
      </c>
      <c r="AE79" s="88">
        <v>44742</v>
      </c>
      <c r="AF79" s="88"/>
      <c r="AG79" s="55" t="s">
        <v>49</v>
      </c>
      <c r="AH79" s="61" t="s">
        <v>50</v>
      </c>
    </row>
    <row r="80" spans="1:34" ht="15.75" x14ac:dyDescent="0.25">
      <c r="A80" s="40" t="s">
        <v>48</v>
      </c>
      <c r="B80" s="41">
        <v>14</v>
      </c>
      <c r="C80" s="41">
        <v>14</v>
      </c>
      <c r="D80" s="41">
        <v>14</v>
      </c>
      <c r="E80" s="41">
        <v>14</v>
      </c>
      <c r="F80" s="41">
        <v>14</v>
      </c>
      <c r="G80" s="41">
        <v>14</v>
      </c>
      <c r="H80" s="50">
        <v>14</v>
      </c>
      <c r="I80" s="41">
        <v>14</v>
      </c>
      <c r="J80" s="41">
        <v>15</v>
      </c>
      <c r="K80" s="41">
        <v>15</v>
      </c>
      <c r="L80" s="41">
        <v>15</v>
      </c>
      <c r="M80" s="41">
        <v>15</v>
      </c>
      <c r="N80" s="41">
        <v>15</v>
      </c>
      <c r="O80" s="41">
        <v>15</v>
      </c>
      <c r="P80" s="41">
        <v>15</v>
      </c>
      <c r="Q80" s="41">
        <v>15</v>
      </c>
      <c r="R80" s="41">
        <v>15</v>
      </c>
      <c r="S80" s="41">
        <v>15</v>
      </c>
      <c r="T80" s="41">
        <v>15</v>
      </c>
      <c r="U80" s="41">
        <v>15</v>
      </c>
      <c r="V80" s="41">
        <v>15</v>
      </c>
      <c r="W80" s="41">
        <v>15</v>
      </c>
      <c r="X80" s="41">
        <v>15</v>
      </c>
      <c r="Y80" s="41">
        <v>15</v>
      </c>
      <c r="Z80" s="41">
        <v>15</v>
      </c>
      <c r="AA80" s="41">
        <v>15</v>
      </c>
      <c r="AB80" s="41">
        <v>15</v>
      </c>
      <c r="AC80" s="41">
        <v>15</v>
      </c>
      <c r="AD80" s="41">
        <v>15</v>
      </c>
      <c r="AE80" s="41">
        <v>15</v>
      </c>
      <c r="AF80" s="41"/>
      <c r="AG80" s="42">
        <f>SUM(B80:AF80)</f>
        <v>442</v>
      </c>
      <c r="AH80" s="41" t="s">
        <v>83</v>
      </c>
    </row>
    <row r="81" spans="1:34" ht="18.75" x14ac:dyDescent="0.3">
      <c r="A81" s="36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48"/>
    </row>
    <row r="82" spans="1:34" ht="38.25" x14ac:dyDescent="0.3">
      <c r="A82" s="87" t="s">
        <v>59</v>
      </c>
      <c r="B82" s="89">
        <v>44713</v>
      </c>
      <c r="C82" s="89">
        <v>44714</v>
      </c>
      <c r="D82" s="89">
        <v>44715</v>
      </c>
      <c r="E82" s="89">
        <v>44716</v>
      </c>
      <c r="F82" s="89">
        <v>44717</v>
      </c>
      <c r="G82" s="89">
        <v>44718</v>
      </c>
      <c r="H82" s="90">
        <v>44719</v>
      </c>
      <c r="I82" s="89">
        <v>44720</v>
      </c>
      <c r="J82" s="89">
        <v>44721</v>
      </c>
      <c r="K82" s="89">
        <v>44722</v>
      </c>
      <c r="L82" s="89">
        <v>44723</v>
      </c>
      <c r="M82" s="89">
        <v>44724</v>
      </c>
      <c r="N82" s="89">
        <v>44725</v>
      </c>
      <c r="O82" s="89">
        <v>44726</v>
      </c>
      <c r="P82" s="89">
        <v>44727</v>
      </c>
      <c r="Q82" s="89">
        <v>44728</v>
      </c>
      <c r="R82" s="89">
        <v>44729</v>
      </c>
      <c r="S82" s="89">
        <v>44730</v>
      </c>
      <c r="T82" s="89">
        <v>44731</v>
      </c>
      <c r="U82" s="89">
        <v>44732</v>
      </c>
      <c r="V82" s="89">
        <v>44733</v>
      </c>
      <c r="W82" s="89">
        <v>44734</v>
      </c>
      <c r="X82" s="89">
        <v>44735</v>
      </c>
      <c r="Y82" s="89">
        <v>44736</v>
      </c>
      <c r="Z82" s="89">
        <v>44737</v>
      </c>
      <c r="AA82" s="89">
        <v>44738</v>
      </c>
      <c r="AB82" s="89">
        <v>44739</v>
      </c>
      <c r="AC82" s="89">
        <v>44740</v>
      </c>
      <c r="AD82" s="89">
        <v>44741</v>
      </c>
      <c r="AE82" s="89">
        <v>44742</v>
      </c>
      <c r="AF82" s="89"/>
      <c r="AG82" s="55" t="s">
        <v>49</v>
      </c>
      <c r="AH82" s="59"/>
    </row>
    <row r="83" spans="1:34" ht="15.75" x14ac:dyDescent="0.25">
      <c r="A83" s="46" t="s">
        <v>48</v>
      </c>
      <c r="B83" s="47">
        <v>86</v>
      </c>
      <c r="C83" s="44">
        <v>86</v>
      </c>
      <c r="D83" s="44">
        <v>86</v>
      </c>
      <c r="E83" s="44">
        <v>86</v>
      </c>
      <c r="F83" s="44">
        <v>86</v>
      </c>
      <c r="G83" s="44">
        <v>86</v>
      </c>
      <c r="H83" s="44">
        <v>86</v>
      </c>
      <c r="I83" s="44">
        <v>86</v>
      </c>
      <c r="J83" s="44">
        <v>86</v>
      </c>
      <c r="K83" s="44">
        <v>86</v>
      </c>
      <c r="L83" s="44">
        <v>86</v>
      </c>
      <c r="M83" s="44">
        <v>86</v>
      </c>
      <c r="N83" s="44">
        <v>86</v>
      </c>
      <c r="O83" s="44">
        <v>86</v>
      </c>
      <c r="P83" s="44">
        <v>86</v>
      </c>
      <c r="Q83" s="44">
        <v>86</v>
      </c>
      <c r="R83" s="44">
        <v>86</v>
      </c>
      <c r="S83" s="44">
        <v>86</v>
      </c>
      <c r="T83" s="44">
        <v>86</v>
      </c>
      <c r="U83" s="44">
        <v>86</v>
      </c>
      <c r="V83" s="44">
        <v>86</v>
      </c>
      <c r="W83" s="44">
        <v>86</v>
      </c>
      <c r="X83" s="44">
        <v>86</v>
      </c>
      <c r="Y83" s="44">
        <v>86</v>
      </c>
      <c r="Z83" s="44">
        <v>86</v>
      </c>
      <c r="AA83" s="44">
        <v>86</v>
      </c>
      <c r="AB83" s="44">
        <v>86</v>
      </c>
      <c r="AC83" s="44">
        <v>86</v>
      </c>
      <c r="AD83" s="44">
        <v>86</v>
      </c>
      <c r="AE83" s="44">
        <v>86</v>
      </c>
      <c r="AF83" s="44"/>
      <c r="AG83" s="45">
        <v>2580</v>
      </c>
      <c r="AH83" s="62" t="s">
        <v>87</v>
      </c>
    </row>
    <row r="84" spans="1:34" x14ac:dyDescent="0.25">
      <c r="A84" s="34"/>
    </row>
    <row r="85" spans="1:34" ht="63.75" x14ac:dyDescent="0.25">
      <c r="A85" s="85" t="s">
        <v>64</v>
      </c>
      <c r="B85" s="88">
        <v>44713</v>
      </c>
      <c r="C85" s="88">
        <v>44714</v>
      </c>
      <c r="D85" s="88">
        <v>44715</v>
      </c>
      <c r="E85" s="88">
        <v>44716</v>
      </c>
      <c r="F85" s="88">
        <v>44717</v>
      </c>
      <c r="G85" s="88">
        <v>44718</v>
      </c>
      <c r="H85" s="88">
        <v>44719</v>
      </c>
      <c r="I85" s="88">
        <v>44720</v>
      </c>
      <c r="J85" s="88">
        <v>44721</v>
      </c>
      <c r="K85" s="88">
        <v>44722</v>
      </c>
      <c r="L85" s="88">
        <v>44723</v>
      </c>
      <c r="M85" s="88">
        <v>44724</v>
      </c>
      <c r="N85" s="88">
        <v>44725</v>
      </c>
      <c r="O85" s="88">
        <v>44726</v>
      </c>
      <c r="P85" s="88">
        <v>44727</v>
      </c>
      <c r="Q85" s="88">
        <v>44728</v>
      </c>
      <c r="R85" s="88">
        <v>44729</v>
      </c>
      <c r="S85" s="88">
        <v>44730</v>
      </c>
      <c r="T85" s="88">
        <v>44731</v>
      </c>
      <c r="U85" s="88">
        <v>44732</v>
      </c>
      <c r="V85" s="88">
        <v>44733</v>
      </c>
      <c r="W85" s="88">
        <v>44734</v>
      </c>
      <c r="X85" s="88">
        <v>44735</v>
      </c>
      <c r="Y85" s="88">
        <v>44736</v>
      </c>
      <c r="Z85" s="88">
        <v>44737</v>
      </c>
      <c r="AA85" s="88">
        <v>44738</v>
      </c>
      <c r="AB85" s="88">
        <v>44739</v>
      </c>
      <c r="AC85" s="88">
        <v>44740</v>
      </c>
      <c r="AD85" s="88">
        <v>44741</v>
      </c>
      <c r="AE85" s="88">
        <v>44742</v>
      </c>
      <c r="AF85" s="88"/>
      <c r="AG85" s="55" t="s">
        <v>49</v>
      </c>
      <c r="AH85" s="56" t="s">
        <v>50</v>
      </c>
    </row>
    <row r="86" spans="1:34" ht="15.75" x14ac:dyDescent="0.25">
      <c r="A86" s="46" t="s">
        <v>48</v>
      </c>
      <c r="B86" s="44">
        <v>1</v>
      </c>
      <c r="C86" s="44">
        <v>1</v>
      </c>
      <c r="D86" s="44">
        <v>1</v>
      </c>
      <c r="E86" s="44">
        <v>1</v>
      </c>
      <c r="F86" s="44">
        <v>1</v>
      </c>
      <c r="G86" s="44">
        <v>1</v>
      </c>
      <c r="H86" s="44">
        <v>1</v>
      </c>
      <c r="I86" s="44">
        <v>1</v>
      </c>
      <c r="J86" s="44">
        <v>1</v>
      </c>
      <c r="K86" s="44">
        <v>1</v>
      </c>
      <c r="L86" s="44">
        <v>1</v>
      </c>
      <c r="M86" s="44">
        <v>1</v>
      </c>
      <c r="N86" s="44">
        <v>1</v>
      </c>
      <c r="O86" s="44">
        <v>1</v>
      </c>
      <c r="P86" s="44">
        <v>1</v>
      </c>
      <c r="Q86" s="44">
        <v>1</v>
      </c>
      <c r="R86" s="44">
        <v>1</v>
      </c>
      <c r="S86" s="44">
        <v>1</v>
      </c>
      <c r="T86" s="44">
        <v>1</v>
      </c>
      <c r="U86" s="44">
        <v>1</v>
      </c>
      <c r="V86" s="44">
        <v>1</v>
      </c>
      <c r="W86" s="44">
        <v>1</v>
      </c>
      <c r="X86" s="44">
        <v>1</v>
      </c>
      <c r="Y86" s="44">
        <v>1</v>
      </c>
      <c r="Z86" s="44">
        <v>1</v>
      </c>
      <c r="AA86" s="44">
        <v>1</v>
      </c>
      <c r="AB86" s="44">
        <v>1</v>
      </c>
      <c r="AC86" s="44">
        <v>1</v>
      </c>
      <c r="AD86" s="44">
        <v>1</v>
      </c>
      <c r="AE86" s="44">
        <v>1</v>
      </c>
      <c r="AF86" s="44"/>
      <c r="AG86" s="45">
        <f>SUM(B86:AF86)</f>
        <v>30</v>
      </c>
      <c r="AH86" s="44" t="s">
        <v>80</v>
      </c>
    </row>
    <row r="87" spans="1:34" ht="76.5" x14ac:dyDescent="0.25">
      <c r="A87" s="85" t="s">
        <v>66</v>
      </c>
      <c r="B87" s="88">
        <v>44682</v>
      </c>
      <c r="C87" s="88">
        <v>44683</v>
      </c>
      <c r="D87" s="88">
        <v>44684</v>
      </c>
      <c r="E87" s="88">
        <v>44685</v>
      </c>
      <c r="F87" s="88">
        <v>44686</v>
      </c>
      <c r="G87" s="88">
        <v>44687</v>
      </c>
      <c r="H87" s="88">
        <v>44688</v>
      </c>
      <c r="I87" s="88">
        <v>44689</v>
      </c>
      <c r="J87" s="88">
        <v>44690</v>
      </c>
      <c r="K87" s="88">
        <v>44691</v>
      </c>
      <c r="L87" s="88">
        <v>44692</v>
      </c>
      <c r="M87" s="88">
        <v>44693</v>
      </c>
      <c r="N87" s="88">
        <v>44694</v>
      </c>
      <c r="O87" s="88">
        <v>44695</v>
      </c>
      <c r="P87" s="88">
        <v>44696</v>
      </c>
      <c r="Q87" s="88">
        <v>44697</v>
      </c>
      <c r="R87" s="88">
        <v>44698</v>
      </c>
      <c r="S87" s="88">
        <v>44699</v>
      </c>
      <c r="T87" s="88">
        <v>44700</v>
      </c>
      <c r="U87" s="88">
        <v>44701</v>
      </c>
      <c r="V87" s="88">
        <v>44702</v>
      </c>
      <c r="W87" s="88">
        <v>44703</v>
      </c>
      <c r="X87" s="88">
        <v>44704</v>
      </c>
      <c r="Y87" s="88">
        <v>44705</v>
      </c>
      <c r="Z87" s="88">
        <v>44706</v>
      </c>
      <c r="AA87" s="88">
        <v>44707</v>
      </c>
      <c r="AB87" s="88">
        <v>44708</v>
      </c>
      <c r="AC87" s="88">
        <v>44709</v>
      </c>
      <c r="AD87" s="88">
        <v>44710</v>
      </c>
      <c r="AE87" s="88">
        <v>44711</v>
      </c>
      <c r="AF87" s="88"/>
      <c r="AG87" s="55" t="s">
        <v>49</v>
      </c>
      <c r="AH87" s="56" t="s">
        <v>50</v>
      </c>
    </row>
    <row r="88" spans="1:34" ht="15.75" x14ac:dyDescent="0.25">
      <c r="A88" s="46" t="s">
        <v>48</v>
      </c>
      <c r="B88" s="44">
        <v>100</v>
      </c>
      <c r="C88" s="44">
        <v>100</v>
      </c>
      <c r="D88" s="44">
        <v>100</v>
      </c>
      <c r="E88" s="44">
        <v>100</v>
      </c>
      <c r="F88" s="44">
        <v>100</v>
      </c>
      <c r="G88" s="44">
        <v>100</v>
      </c>
      <c r="H88" s="44">
        <v>100</v>
      </c>
      <c r="I88" s="44">
        <v>100</v>
      </c>
      <c r="J88" s="44">
        <v>101</v>
      </c>
      <c r="K88" s="44">
        <v>101</v>
      </c>
      <c r="L88" s="44">
        <v>101</v>
      </c>
      <c r="M88" s="44">
        <v>101</v>
      </c>
      <c r="N88" s="44">
        <v>101</v>
      </c>
      <c r="O88" s="44">
        <v>101</v>
      </c>
      <c r="P88" s="44">
        <v>101</v>
      </c>
      <c r="Q88" s="44">
        <v>101</v>
      </c>
      <c r="R88" s="44">
        <v>101</v>
      </c>
      <c r="S88" s="44">
        <v>101</v>
      </c>
      <c r="T88" s="44">
        <v>101</v>
      </c>
      <c r="U88" s="44">
        <v>101</v>
      </c>
      <c r="V88" s="44">
        <v>101</v>
      </c>
      <c r="W88" s="44">
        <v>101</v>
      </c>
      <c r="X88" s="44">
        <v>101</v>
      </c>
      <c r="Y88" s="44">
        <v>101</v>
      </c>
      <c r="Z88" s="44">
        <v>101</v>
      </c>
      <c r="AA88" s="44">
        <v>101</v>
      </c>
      <c r="AB88" s="44">
        <v>101</v>
      </c>
      <c r="AC88" s="44">
        <v>101</v>
      </c>
      <c r="AD88" s="44">
        <v>101</v>
      </c>
      <c r="AE88" s="44">
        <v>101</v>
      </c>
      <c r="AF88" s="44"/>
      <c r="AG88" s="45">
        <v>3022</v>
      </c>
      <c r="AH88" s="44" t="s">
        <v>89</v>
      </c>
    </row>
    <row r="89" spans="1:34" ht="15.75" x14ac:dyDescent="0.25">
      <c r="A89" s="60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3"/>
      <c r="AH89" s="52"/>
    </row>
    <row r="90" spans="1:34" ht="51" x14ac:dyDescent="0.25">
      <c r="A90" s="85" t="s">
        <v>67</v>
      </c>
      <c r="B90" s="88">
        <v>44713</v>
      </c>
      <c r="C90" s="88">
        <v>44714</v>
      </c>
      <c r="D90" s="88">
        <v>44715</v>
      </c>
      <c r="E90" s="88">
        <v>44716</v>
      </c>
      <c r="F90" s="88">
        <v>44717</v>
      </c>
      <c r="G90" s="88">
        <v>44718</v>
      </c>
      <c r="H90" s="88">
        <v>44719</v>
      </c>
      <c r="I90" s="88">
        <v>44720</v>
      </c>
      <c r="J90" s="88">
        <v>44721</v>
      </c>
      <c r="K90" s="88">
        <v>44722</v>
      </c>
      <c r="L90" s="88">
        <v>44723</v>
      </c>
      <c r="M90" s="88">
        <v>44724</v>
      </c>
      <c r="N90" s="88">
        <v>44725</v>
      </c>
      <c r="O90" s="88">
        <v>44726</v>
      </c>
      <c r="P90" s="88">
        <v>44727</v>
      </c>
      <c r="Q90" s="88">
        <v>44728</v>
      </c>
      <c r="R90" s="88">
        <v>44729</v>
      </c>
      <c r="S90" s="88">
        <v>44730</v>
      </c>
      <c r="T90" s="88">
        <v>44731</v>
      </c>
      <c r="U90" s="88">
        <v>44732</v>
      </c>
      <c r="V90" s="88">
        <v>44733</v>
      </c>
      <c r="W90" s="88">
        <v>44734</v>
      </c>
      <c r="X90" s="88">
        <v>44735</v>
      </c>
      <c r="Y90" s="88">
        <v>44736</v>
      </c>
      <c r="Z90" s="88">
        <v>44737</v>
      </c>
      <c r="AA90" s="88">
        <v>44738</v>
      </c>
      <c r="AB90" s="88">
        <v>44739</v>
      </c>
      <c r="AC90" s="88">
        <v>44740</v>
      </c>
      <c r="AD90" s="88">
        <v>44741</v>
      </c>
      <c r="AE90" s="88">
        <v>44742</v>
      </c>
      <c r="AF90" s="88"/>
      <c r="AG90" s="55" t="s">
        <v>49</v>
      </c>
      <c r="AH90" s="56" t="s">
        <v>50</v>
      </c>
    </row>
    <row r="91" spans="1:34" ht="15.75" x14ac:dyDescent="0.25">
      <c r="A91" s="46" t="s">
        <v>48</v>
      </c>
      <c r="B91" s="44">
        <v>1</v>
      </c>
      <c r="C91" s="44">
        <v>1</v>
      </c>
      <c r="D91" s="44">
        <v>1</v>
      </c>
      <c r="E91" s="44">
        <v>1</v>
      </c>
      <c r="F91" s="44">
        <v>1</v>
      </c>
      <c r="G91" s="44">
        <v>1</v>
      </c>
      <c r="H91" s="44">
        <v>1</v>
      </c>
      <c r="I91" s="44">
        <v>1</v>
      </c>
      <c r="J91" s="44">
        <v>1</v>
      </c>
      <c r="K91" s="44">
        <v>1</v>
      </c>
      <c r="L91" s="44">
        <v>1</v>
      </c>
      <c r="M91" s="44">
        <v>1</v>
      </c>
      <c r="N91" s="44">
        <v>1</v>
      </c>
      <c r="O91" s="44">
        <v>1</v>
      </c>
      <c r="P91" s="44">
        <v>1</v>
      </c>
      <c r="Q91" s="44">
        <v>1</v>
      </c>
      <c r="R91" s="44">
        <v>1</v>
      </c>
      <c r="S91" s="44">
        <v>1</v>
      </c>
      <c r="T91" s="44">
        <v>1</v>
      </c>
      <c r="U91" s="44">
        <v>1</v>
      </c>
      <c r="V91" s="44">
        <v>1</v>
      </c>
      <c r="W91" s="44">
        <v>1</v>
      </c>
      <c r="X91" s="44">
        <v>1</v>
      </c>
      <c r="Y91" s="44">
        <v>1</v>
      </c>
      <c r="Z91" s="44">
        <v>1</v>
      </c>
      <c r="AA91" s="44">
        <v>1</v>
      </c>
      <c r="AB91" s="44">
        <v>1</v>
      </c>
      <c r="AC91" s="44">
        <v>1</v>
      </c>
      <c r="AD91" s="44">
        <v>1</v>
      </c>
      <c r="AE91" s="44">
        <v>1</v>
      </c>
      <c r="AF91" s="44"/>
      <c r="AG91" s="45">
        <f>SUM(B91:AF91)</f>
        <v>30</v>
      </c>
      <c r="AH91" s="44" t="s">
        <v>80</v>
      </c>
    </row>
    <row r="92" spans="1:34" x14ac:dyDescent="0.25">
      <c r="A92" s="31"/>
    </row>
    <row r="93" spans="1:34" x14ac:dyDescent="0.25">
      <c r="A93" s="31"/>
    </row>
    <row r="94" spans="1:34" x14ac:dyDescent="0.25">
      <c r="A94" s="31"/>
    </row>
    <row r="95" spans="1:34" x14ac:dyDescent="0.25">
      <c r="A95" s="31"/>
    </row>
    <row r="96" spans="1:34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</sheetData>
  <mergeCells count="1">
    <mergeCell ref="AG1:AH1"/>
  </mergeCells>
  <phoneticPr fontId="18" type="noConversion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дошкольники </vt:lpstr>
      <vt:lpstr>1 квартал</vt:lpstr>
      <vt:lpstr>школы</vt:lpstr>
      <vt:lpstr>доп_образование</vt:lpstr>
      <vt:lpstr>Расчет численности за месяц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Светлана Анатольевна</dc:creator>
  <cp:lastModifiedBy>Елена</cp:lastModifiedBy>
  <cp:lastPrinted>2022-07-13T08:49:53Z</cp:lastPrinted>
  <dcterms:created xsi:type="dcterms:W3CDTF">2017-09-25T06:11:16Z</dcterms:created>
  <dcterms:modified xsi:type="dcterms:W3CDTF">2022-10-01T22:11:22Z</dcterms:modified>
</cp:coreProperties>
</file>